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c.cambridgeshire.gov.uk\data\CEU Research and Performance\Research\Research and Monitoring\Data Outputs - Retail and Town Centre\2017\"/>
    </mc:Choice>
  </mc:AlternateContent>
  <bookViews>
    <workbookView xWindow="0" yWindow="0" windowWidth="28800" windowHeight="11835"/>
  </bookViews>
  <sheets>
    <sheet name="Cambridge" sheetId="1" r:id="rId1"/>
    <sheet name="East Cambridgeshire" sheetId="2" r:id="rId2"/>
    <sheet name="Fenland" sheetId="3" r:id="rId3"/>
    <sheet name="Huntingdonshire" sheetId="4" r:id="rId4"/>
    <sheet name="South Cambridgeshire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5" l="1"/>
  <c r="L23" i="5"/>
  <c r="J23" i="5"/>
  <c r="I23" i="5"/>
  <c r="G23" i="5"/>
  <c r="F23" i="5"/>
  <c r="D23" i="5"/>
  <c r="C23" i="5"/>
  <c r="N22" i="5"/>
  <c r="K22" i="5"/>
  <c r="H22" i="5"/>
  <c r="E22" i="5"/>
  <c r="N21" i="5"/>
  <c r="K21" i="5"/>
  <c r="H21" i="5"/>
  <c r="E21" i="5"/>
  <c r="N20" i="5"/>
  <c r="K20" i="5"/>
  <c r="H20" i="5"/>
  <c r="E20" i="5"/>
  <c r="N19" i="5"/>
  <c r="K19" i="5"/>
  <c r="H19" i="5"/>
  <c r="E19" i="5"/>
  <c r="N18" i="5"/>
  <c r="K18" i="5"/>
  <c r="H18" i="5"/>
  <c r="E18" i="5"/>
  <c r="N17" i="5"/>
  <c r="K17" i="5"/>
  <c r="H17" i="5"/>
  <c r="E17" i="5"/>
  <c r="N16" i="5"/>
  <c r="K16" i="5"/>
  <c r="H16" i="5"/>
  <c r="E16" i="5"/>
  <c r="N15" i="5"/>
  <c r="K15" i="5"/>
  <c r="H15" i="5"/>
  <c r="E15" i="5"/>
  <c r="N14" i="5"/>
  <c r="K14" i="5"/>
  <c r="H14" i="5"/>
  <c r="E14" i="5"/>
  <c r="N13" i="5"/>
  <c r="K13" i="5"/>
  <c r="H13" i="5"/>
  <c r="E13" i="5"/>
  <c r="N12" i="5"/>
  <c r="K12" i="5"/>
  <c r="H12" i="5"/>
  <c r="E12" i="5"/>
  <c r="N11" i="5"/>
  <c r="K11" i="5"/>
  <c r="H11" i="5"/>
  <c r="E11" i="5"/>
  <c r="N10" i="5"/>
  <c r="K10" i="5"/>
  <c r="H10" i="5"/>
  <c r="E10" i="5"/>
  <c r="N9" i="5"/>
  <c r="K9" i="5"/>
  <c r="H9" i="5"/>
  <c r="E9" i="5"/>
  <c r="N8" i="5"/>
  <c r="K8" i="5"/>
  <c r="H8" i="5"/>
  <c r="E8" i="5"/>
  <c r="N7" i="5"/>
  <c r="N23" i="5" s="1"/>
  <c r="K7" i="5"/>
  <c r="K23" i="5" s="1"/>
  <c r="H7" i="5"/>
  <c r="H23" i="5" s="1"/>
  <c r="E7" i="5"/>
  <c r="E23" i="5" s="1"/>
  <c r="M45" i="4" l="1"/>
  <c r="L45" i="4"/>
  <c r="K45" i="4"/>
  <c r="J45" i="4"/>
  <c r="I45" i="4"/>
  <c r="G45" i="4"/>
  <c r="F45" i="4"/>
  <c r="D45" i="4"/>
  <c r="C45" i="4"/>
  <c r="N44" i="4"/>
  <c r="K44" i="4"/>
  <c r="H44" i="4"/>
  <c r="E44" i="4"/>
  <c r="N43" i="4"/>
  <c r="K43" i="4"/>
  <c r="H43" i="4"/>
  <c r="E43" i="4"/>
  <c r="N42" i="4"/>
  <c r="K42" i="4"/>
  <c r="H42" i="4"/>
  <c r="E42" i="4"/>
  <c r="N41" i="4"/>
  <c r="K41" i="4"/>
  <c r="H41" i="4"/>
  <c r="E41" i="4"/>
  <c r="N40" i="4"/>
  <c r="K40" i="4"/>
  <c r="H40" i="4"/>
  <c r="E40" i="4"/>
  <c r="N39" i="4"/>
  <c r="K39" i="4"/>
  <c r="H39" i="4"/>
  <c r="E39" i="4"/>
  <c r="N38" i="4"/>
  <c r="K38" i="4"/>
  <c r="H38" i="4"/>
  <c r="E38" i="4"/>
  <c r="N37" i="4"/>
  <c r="K37" i="4"/>
  <c r="H37" i="4"/>
  <c r="E37" i="4"/>
  <c r="N36" i="4"/>
  <c r="K36" i="4"/>
  <c r="H36" i="4"/>
  <c r="E36" i="4"/>
  <c r="N35" i="4"/>
  <c r="K35" i="4"/>
  <c r="H35" i="4"/>
  <c r="E35" i="4"/>
  <c r="N34" i="4"/>
  <c r="K34" i="4"/>
  <c r="H34" i="4"/>
  <c r="E34" i="4"/>
  <c r="N33" i="4"/>
  <c r="K33" i="4"/>
  <c r="H33" i="4"/>
  <c r="E33" i="4"/>
  <c r="N32" i="4"/>
  <c r="K32" i="4"/>
  <c r="H32" i="4"/>
  <c r="E32" i="4"/>
  <c r="N31" i="4"/>
  <c r="K31" i="4"/>
  <c r="H31" i="4"/>
  <c r="E31" i="4"/>
  <c r="N30" i="4"/>
  <c r="K30" i="4"/>
  <c r="H30" i="4"/>
  <c r="E30" i="4"/>
  <c r="N29" i="4"/>
  <c r="N45" i="4" s="1"/>
  <c r="K29" i="4"/>
  <c r="H29" i="4"/>
  <c r="H45" i="4" s="1"/>
  <c r="E29" i="4"/>
  <c r="E45" i="4" s="1"/>
  <c r="M23" i="4"/>
  <c r="L23" i="4"/>
  <c r="K23" i="4"/>
  <c r="J23" i="4"/>
  <c r="I23" i="4"/>
  <c r="G23" i="4"/>
  <c r="F23" i="4"/>
  <c r="D23" i="4"/>
  <c r="C23" i="4"/>
  <c r="N22" i="4"/>
  <c r="K22" i="4"/>
  <c r="H22" i="4"/>
  <c r="E22" i="4"/>
  <c r="N21" i="4"/>
  <c r="K21" i="4"/>
  <c r="H21" i="4"/>
  <c r="E21" i="4"/>
  <c r="N20" i="4"/>
  <c r="K20" i="4"/>
  <c r="H20" i="4"/>
  <c r="E20" i="4"/>
  <c r="N19" i="4"/>
  <c r="K19" i="4"/>
  <c r="H19" i="4"/>
  <c r="E19" i="4"/>
  <c r="N18" i="4"/>
  <c r="K18" i="4"/>
  <c r="H18" i="4"/>
  <c r="E18" i="4"/>
  <c r="N17" i="4"/>
  <c r="K17" i="4"/>
  <c r="H17" i="4"/>
  <c r="E17" i="4"/>
  <c r="N16" i="4"/>
  <c r="K16" i="4"/>
  <c r="H16" i="4"/>
  <c r="E16" i="4"/>
  <c r="N15" i="4"/>
  <c r="K15" i="4"/>
  <c r="H15" i="4"/>
  <c r="E15" i="4"/>
  <c r="N14" i="4"/>
  <c r="K14" i="4"/>
  <c r="H14" i="4"/>
  <c r="E14" i="4"/>
  <c r="N13" i="4"/>
  <c r="K13" i="4"/>
  <c r="H13" i="4"/>
  <c r="E13" i="4"/>
  <c r="N12" i="4"/>
  <c r="K12" i="4"/>
  <c r="H12" i="4"/>
  <c r="E12" i="4"/>
  <c r="N11" i="4"/>
  <c r="K11" i="4"/>
  <c r="H11" i="4"/>
  <c r="E11" i="4"/>
  <c r="N10" i="4"/>
  <c r="K10" i="4"/>
  <c r="H10" i="4"/>
  <c r="E10" i="4"/>
  <c r="N9" i="4"/>
  <c r="K9" i="4"/>
  <c r="H9" i="4"/>
  <c r="E9" i="4"/>
  <c r="N8" i="4"/>
  <c r="K8" i="4"/>
  <c r="H8" i="4"/>
  <c r="E8" i="4"/>
  <c r="N7" i="4"/>
  <c r="N23" i="4" s="1"/>
  <c r="K7" i="4"/>
  <c r="H7" i="4"/>
  <c r="H23" i="4" s="1"/>
  <c r="E7" i="4"/>
  <c r="E23" i="4" s="1"/>
  <c r="M45" i="3" l="1"/>
  <c r="L45" i="3"/>
  <c r="J45" i="3"/>
  <c r="I45" i="3"/>
  <c r="G45" i="3"/>
  <c r="F45" i="3"/>
  <c r="D45" i="3"/>
  <c r="C45" i="3"/>
  <c r="N44" i="3"/>
  <c r="K44" i="3"/>
  <c r="H44" i="3"/>
  <c r="E44" i="3"/>
  <c r="N43" i="3"/>
  <c r="K43" i="3"/>
  <c r="H43" i="3"/>
  <c r="E43" i="3"/>
  <c r="N42" i="3"/>
  <c r="K42" i="3"/>
  <c r="H42" i="3"/>
  <c r="E42" i="3"/>
  <c r="N41" i="3"/>
  <c r="K41" i="3"/>
  <c r="H41" i="3"/>
  <c r="E41" i="3"/>
  <c r="N40" i="3"/>
  <c r="K40" i="3"/>
  <c r="H40" i="3"/>
  <c r="E40" i="3"/>
  <c r="N39" i="3"/>
  <c r="K39" i="3"/>
  <c r="H39" i="3"/>
  <c r="E39" i="3"/>
  <c r="N38" i="3"/>
  <c r="K38" i="3"/>
  <c r="H38" i="3"/>
  <c r="E38" i="3"/>
  <c r="N37" i="3"/>
  <c r="K37" i="3"/>
  <c r="H37" i="3"/>
  <c r="E37" i="3"/>
  <c r="N36" i="3"/>
  <c r="K36" i="3"/>
  <c r="H36" i="3"/>
  <c r="E36" i="3"/>
  <c r="N35" i="3"/>
  <c r="K35" i="3"/>
  <c r="H35" i="3"/>
  <c r="E35" i="3"/>
  <c r="N34" i="3"/>
  <c r="K34" i="3"/>
  <c r="H34" i="3"/>
  <c r="E34" i="3"/>
  <c r="N33" i="3"/>
  <c r="K33" i="3"/>
  <c r="H33" i="3"/>
  <c r="E33" i="3"/>
  <c r="N32" i="3"/>
  <c r="K32" i="3"/>
  <c r="H32" i="3"/>
  <c r="E32" i="3"/>
  <c r="N31" i="3"/>
  <c r="K31" i="3"/>
  <c r="H31" i="3"/>
  <c r="E31" i="3"/>
  <c r="N30" i="3"/>
  <c r="K30" i="3"/>
  <c r="H30" i="3"/>
  <c r="E30" i="3"/>
  <c r="N29" i="3"/>
  <c r="N45" i="3" s="1"/>
  <c r="K29" i="3"/>
  <c r="K45" i="3" s="1"/>
  <c r="H29" i="3"/>
  <c r="H45" i="3" s="1"/>
  <c r="E29" i="3"/>
  <c r="E45" i="3" s="1"/>
  <c r="M23" i="3"/>
  <c r="L23" i="3"/>
  <c r="J23" i="3"/>
  <c r="I23" i="3"/>
  <c r="G23" i="3"/>
  <c r="F23" i="3"/>
  <c r="D23" i="3"/>
  <c r="C23" i="3"/>
  <c r="N22" i="3"/>
  <c r="K22" i="3"/>
  <c r="H22" i="3"/>
  <c r="E22" i="3"/>
  <c r="N21" i="3"/>
  <c r="K21" i="3"/>
  <c r="H21" i="3"/>
  <c r="E21" i="3"/>
  <c r="N20" i="3"/>
  <c r="K20" i="3"/>
  <c r="H20" i="3"/>
  <c r="E20" i="3"/>
  <c r="N19" i="3"/>
  <c r="K19" i="3"/>
  <c r="H19" i="3"/>
  <c r="E19" i="3"/>
  <c r="N18" i="3"/>
  <c r="K18" i="3"/>
  <c r="H18" i="3"/>
  <c r="E18" i="3"/>
  <c r="N17" i="3"/>
  <c r="K17" i="3"/>
  <c r="H17" i="3"/>
  <c r="E17" i="3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N23" i="3" s="1"/>
  <c r="K7" i="3"/>
  <c r="K23" i="3" s="1"/>
  <c r="H7" i="3"/>
  <c r="H23" i="3" s="1"/>
  <c r="E7" i="3"/>
  <c r="E23" i="3" s="1"/>
  <c r="M45" i="2" l="1"/>
  <c r="L45" i="2"/>
  <c r="K45" i="2"/>
  <c r="J45" i="2"/>
  <c r="I45" i="2"/>
  <c r="G45" i="2"/>
  <c r="F45" i="2"/>
  <c r="D45" i="2"/>
  <c r="C45" i="2"/>
  <c r="N44" i="2"/>
  <c r="K44" i="2"/>
  <c r="H44" i="2"/>
  <c r="E44" i="2"/>
  <c r="N43" i="2"/>
  <c r="K43" i="2"/>
  <c r="H43" i="2"/>
  <c r="E43" i="2"/>
  <c r="N42" i="2"/>
  <c r="K42" i="2"/>
  <c r="H42" i="2"/>
  <c r="E42" i="2"/>
  <c r="N41" i="2"/>
  <c r="K41" i="2"/>
  <c r="H41" i="2"/>
  <c r="E41" i="2"/>
  <c r="N40" i="2"/>
  <c r="K40" i="2"/>
  <c r="H40" i="2"/>
  <c r="E40" i="2"/>
  <c r="N39" i="2"/>
  <c r="K39" i="2"/>
  <c r="H39" i="2"/>
  <c r="E39" i="2"/>
  <c r="N38" i="2"/>
  <c r="K38" i="2"/>
  <c r="H38" i="2"/>
  <c r="E38" i="2"/>
  <c r="N37" i="2"/>
  <c r="K37" i="2"/>
  <c r="H37" i="2"/>
  <c r="E37" i="2"/>
  <c r="N36" i="2"/>
  <c r="K36" i="2"/>
  <c r="H36" i="2"/>
  <c r="E36" i="2"/>
  <c r="N35" i="2"/>
  <c r="K35" i="2"/>
  <c r="H35" i="2"/>
  <c r="E35" i="2"/>
  <c r="N34" i="2"/>
  <c r="K34" i="2"/>
  <c r="H34" i="2"/>
  <c r="E34" i="2"/>
  <c r="N33" i="2"/>
  <c r="K33" i="2"/>
  <c r="H33" i="2"/>
  <c r="E33" i="2"/>
  <c r="N32" i="2"/>
  <c r="K32" i="2"/>
  <c r="H32" i="2"/>
  <c r="E32" i="2"/>
  <c r="N31" i="2"/>
  <c r="K31" i="2"/>
  <c r="H31" i="2"/>
  <c r="E31" i="2"/>
  <c r="N30" i="2"/>
  <c r="K30" i="2"/>
  <c r="H30" i="2"/>
  <c r="E30" i="2"/>
  <c r="N29" i="2"/>
  <c r="N45" i="2" s="1"/>
  <c r="K29" i="2"/>
  <c r="H29" i="2"/>
  <c r="H45" i="2" s="1"/>
  <c r="E29" i="2"/>
  <c r="E45" i="2" s="1"/>
  <c r="M23" i="2"/>
  <c r="L23" i="2"/>
  <c r="K23" i="2"/>
  <c r="J23" i="2"/>
  <c r="I23" i="2"/>
  <c r="G23" i="2"/>
  <c r="F23" i="2"/>
  <c r="D23" i="2"/>
  <c r="C23" i="2"/>
  <c r="N22" i="2"/>
  <c r="K22" i="2"/>
  <c r="H22" i="2"/>
  <c r="E22" i="2"/>
  <c r="N21" i="2"/>
  <c r="K21" i="2"/>
  <c r="H21" i="2"/>
  <c r="E21" i="2"/>
  <c r="N20" i="2"/>
  <c r="K20" i="2"/>
  <c r="H20" i="2"/>
  <c r="E20" i="2"/>
  <c r="N19" i="2"/>
  <c r="K19" i="2"/>
  <c r="H19" i="2"/>
  <c r="E19" i="2"/>
  <c r="N18" i="2"/>
  <c r="K18" i="2"/>
  <c r="H18" i="2"/>
  <c r="E18" i="2"/>
  <c r="N17" i="2"/>
  <c r="K17" i="2"/>
  <c r="H17" i="2"/>
  <c r="E17" i="2"/>
  <c r="N16" i="2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N12" i="2"/>
  <c r="K12" i="2"/>
  <c r="H12" i="2"/>
  <c r="E12" i="2"/>
  <c r="N11" i="2"/>
  <c r="K11" i="2"/>
  <c r="H11" i="2"/>
  <c r="E11" i="2"/>
  <c r="N10" i="2"/>
  <c r="K10" i="2"/>
  <c r="H10" i="2"/>
  <c r="E10" i="2"/>
  <c r="N9" i="2"/>
  <c r="K9" i="2"/>
  <c r="H9" i="2"/>
  <c r="E9" i="2"/>
  <c r="N8" i="2"/>
  <c r="K8" i="2"/>
  <c r="H8" i="2"/>
  <c r="E8" i="2"/>
  <c r="N7" i="2"/>
  <c r="N23" i="2" s="1"/>
  <c r="K7" i="2"/>
  <c r="H7" i="2"/>
  <c r="H23" i="2" s="1"/>
  <c r="E7" i="2"/>
  <c r="E23" i="2" s="1"/>
  <c r="M45" i="1" l="1"/>
  <c r="L45" i="1"/>
  <c r="K45" i="1"/>
  <c r="J45" i="1"/>
  <c r="I45" i="1"/>
  <c r="G45" i="1"/>
  <c r="F45" i="1"/>
  <c r="D45" i="1"/>
  <c r="C45" i="1"/>
  <c r="N44" i="1"/>
  <c r="K44" i="1"/>
  <c r="H44" i="1"/>
  <c r="E44" i="1"/>
  <c r="N43" i="1"/>
  <c r="K43" i="1"/>
  <c r="H43" i="1"/>
  <c r="E43" i="1"/>
  <c r="N42" i="1"/>
  <c r="K42" i="1"/>
  <c r="H42" i="1"/>
  <c r="E42" i="1"/>
  <c r="N41" i="1"/>
  <c r="K41" i="1"/>
  <c r="H41" i="1"/>
  <c r="E41" i="1"/>
  <c r="N40" i="1"/>
  <c r="K40" i="1"/>
  <c r="H40" i="1"/>
  <c r="E40" i="1"/>
  <c r="N39" i="1"/>
  <c r="K39" i="1"/>
  <c r="H39" i="1"/>
  <c r="E39" i="1"/>
  <c r="N38" i="1"/>
  <c r="K38" i="1"/>
  <c r="H38" i="1"/>
  <c r="E38" i="1"/>
  <c r="N37" i="1"/>
  <c r="K37" i="1"/>
  <c r="H37" i="1"/>
  <c r="E37" i="1"/>
  <c r="N36" i="1"/>
  <c r="K36" i="1"/>
  <c r="H36" i="1"/>
  <c r="E36" i="1"/>
  <c r="N35" i="1"/>
  <c r="K35" i="1"/>
  <c r="H35" i="1"/>
  <c r="E35" i="1"/>
  <c r="N34" i="1"/>
  <c r="K34" i="1"/>
  <c r="H34" i="1"/>
  <c r="E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N29" i="1"/>
  <c r="N45" i="1" s="1"/>
  <c r="K29" i="1"/>
  <c r="H29" i="1"/>
  <c r="H45" i="1" s="1"/>
  <c r="E29" i="1"/>
  <c r="E45" i="1" s="1"/>
  <c r="M23" i="1"/>
  <c r="L23" i="1"/>
  <c r="K23" i="1"/>
  <c r="J23" i="1"/>
  <c r="I23" i="1"/>
  <c r="G23" i="1"/>
  <c r="F23" i="1"/>
  <c r="D23" i="1"/>
  <c r="C23" i="1"/>
  <c r="N22" i="1"/>
  <c r="K22" i="1"/>
  <c r="H22" i="1"/>
  <c r="E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N8" i="1"/>
  <c r="K8" i="1"/>
  <c r="H8" i="1"/>
  <c r="E8" i="1"/>
  <c r="N7" i="1"/>
  <c r="N23" i="1" s="1"/>
  <c r="K7" i="1"/>
  <c r="H7" i="1"/>
  <c r="H23" i="1" s="1"/>
  <c r="E7" i="1"/>
  <c r="E23" i="1" s="1"/>
</calcChain>
</file>

<file path=xl/sharedStrings.xml><?xml version="1.0" encoding="utf-8"?>
<sst xmlns="http://schemas.openxmlformats.org/spreadsheetml/2006/main" count="324" uniqueCount="38">
  <si>
    <t>Table R1.2. Cambridge Town Centre Uses (1999-2017)</t>
  </si>
  <si>
    <t>AMOUNT OF COMPLETED FLOORSPACE IN TOWN CENTRE AREAS (SQ.M.)</t>
  </si>
  <si>
    <t>CAMBRIDGE</t>
  </si>
  <si>
    <t>A1</t>
  </si>
  <si>
    <t>A2</t>
  </si>
  <si>
    <t>B1a</t>
  </si>
  <si>
    <t>D2</t>
  </si>
  <si>
    <t>Gains</t>
  </si>
  <si>
    <t>Losses</t>
  </si>
  <si>
    <t>Net</t>
  </si>
  <si>
    <t>01/01/1999 - 31/03/2002</t>
  </si>
  <si>
    <t>01/04/2002 - 31/03/2003</t>
  </si>
  <si>
    <t>01/04/2003 - 31/03/2004</t>
  </si>
  <si>
    <t>01/04/2004 - 31/03/2005</t>
  </si>
  <si>
    <t>01/04/2005 - 31/03/2006</t>
  </si>
  <si>
    <t>01/04/2006 - 31/03/2007</t>
  </si>
  <si>
    <t>01/04/2007 - 31/03/2008</t>
  </si>
  <si>
    <t>01/04/2008 - 31/03/2009</t>
  </si>
  <si>
    <t>01/04/2009 - 31/03/2010</t>
  </si>
  <si>
    <t>01/04/2010 - 31/03/2011</t>
  </si>
  <si>
    <t>01/04/2011 - 31/03/2012</t>
  </si>
  <si>
    <t>01/04/2012 - 31/03/2013</t>
  </si>
  <si>
    <t>01/04/2013-31/03/2014</t>
  </si>
  <si>
    <t>01/04/2014 - 31/03/2015</t>
  </si>
  <si>
    <t>01/04/2015 - 31/03/2016</t>
  </si>
  <si>
    <t>01/04/2016 - 31/03/2017</t>
  </si>
  <si>
    <t>Total</t>
  </si>
  <si>
    <t>A1 figures are for net tradeable floorspace (sales space).  Floorspace for the rest of the Use Classes is gross.</t>
  </si>
  <si>
    <t>AMOUNT OF COMPLETED FLOORSPACE IN LOCAL AUTHORITY AREA (SQ.M.)</t>
  </si>
  <si>
    <t>01/04/2013 - 31/03/2014</t>
  </si>
  <si>
    <t>Table R1.2. East Cambridgeshire Town Centre Uses (1999-2017)</t>
  </si>
  <si>
    <t>EAST CAMBRIDGESHIRE</t>
  </si>
  <si>
    <t>Table R1.2. Fenland Town Centre Uses (1999-2017)</t>
  </si>
  <si>
    <t>Fenland</t>
  </si>
  <si>
    <t>Table R1.2. Huntingdonshire Town Centre Uses (1999-2017)</t>
  </si>
  <si>
    <t>Huntingdonshire</t>
  </si>
  <si>
    <t>Table R1.2. South Cambridgeshire Town Centre Uses (1999-2017)</t>
  </si>
  <si>
    <t>South Cambridgeshire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</si>
</sst>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color indexed="23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>
      <alignment vertical="top"/>
    </xf>
    <xf numFmtId="0" fontId="9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3" fillId="2" borderId="1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3" xfId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0" borderId="0" xfId="1" applyFont="1"/>
    <xf numFmtId="0" fontId="8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14" fontId="6" fillId="3" borderId="8" xfId="2" applyNumberFormat="1" applyFont="1" applyFill="1" applyBorder="1" applyAlignment="1">
      <alignment vertical="center"/>
    </xf>
    <xf numFmtId="3" fontId="7" fillId="0" borderId="8" xfId="1" applyNumberFormat="1" applyFont="1" applyFill="1" applyBorder="1" applyAlignment="1">
      <alignment horizontal="center" vertical="center"/>
    </xf>
    <xf numFmtId="3" fontId="7" fillId="0" borderId="10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/>
    </xf>
    <xf numFmtId="0" fontId="6" fillId="0" borderId="0" xfId="1" applyFont="1"/>
    <xf numFmtId="3" fontId="7" fillId="0" borderId="1" xfId="1" applyNumberFormat="1" applyFont="1" applyFill="1" applyBorder="1" applyAlignment="1">
      <alignment horizontal="center" vertical="center"/>
    </xf>
    <xf numFmtId="3" fontId="7" fillId="0" borderId="2" xfId="1" applyNumberFormat="1" applyFont="1" applyFill="1" applyBorder="1" applyAlignment="1">
      <alignment horizontal="center" vertical="center"/>
    </xf>
    <xf numFmtId="0" fontId="6" fillId="3" borderId="8" xfId="3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6" fillId="2" borderId="8" xfId="3" applyFont="1" applyFill="1" applyBorder="1" applyAlignment="1">
      <alignment vertical="center" wrapText="1"/>
    </xf>
    <xf numFmtId="3" fontId="6" fillId="2" borderId="8" xfId="1" applyNumberFormat="1" applyFont="1" applyFill="1" applyBorder="1" applyAlignment="1">
      <alignment horizontal="center"/>
    </xf>
    <xf numFmtId="0" fontId="10" fillId="0" borderId="0" xfId="1" applyFont="1"/>
    <xf numFmtId="0" fontId="7" fillId="0" borderId="0" xfId="1" applyFont="1" applyBorder="1"/>
    <xf numFmtId="0" fontId="7" fillId="0" borderId="0" xfId="1" applyNumberFormat="1" applyFont="1" applyBorder="1"/>
    <xf numFmtId="0" fontId="7" fillId="0" borderId="0" xfId="1" applyNumberFormat="1" applyFont="1"/>
    <xf numFmtId="0" fontId="6" fillId="3" borderId="8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3" fontId="7" fillId="0" borderId="8" xfId="1" applyNumberFormat="1" applyFont="1" applyFill="1" applyBorder="1" applyAlignment="1">
      <alignment horizontal="center"/>
    </xf>
    <xf numFmtId="3" fontId="7" fillId="0" borderId="10" xfId="1" applyNumberFormat="1" applyFont="1" applyFill="1" applyBorder="1" applyAlignment="1">
      <alignment horizontal="center"/>
    </xf>
    <xf numFmtId="3" fontId="7" fillId="0" borderId="3" xfId="1" applyNumberFormat="1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3" fontId="7" fillId="0" borderId="2" xfId="1" applyNumberFormat="1" applyFont="1" applyFill="1" applyBorder="1" applyAlignment="1">
      <alignment horizontal="center"/>
    </xf>
    <xf numFmtId="3" fontId="1" fillId="0" borderId="0" xfId="1" applyNumberFormat="1"/>
    <xf numFmtId="3" fontId="7" fillId="0" borderId="6" xfId="1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horizontal="center" vertical="center"/>
    </xf>
    <xf numFmtId="3" fontId="6" fillId="2" borderId="10" xfId="1" applyNumberFormat="1" applyFont="1" applyFill="1" applyBorder="1" applyAlignment="1">
      <alignment horizontal="center" vertical="center"/>
    </xf>
    <xf numFmtId="3" fontId="6" fillId="2" borderId="3" xfId="1" applyNumberFormat="1" applyFont="1" applyFill="1" applyBorder="1" applyAlignment="1">
      <alignment horizontal="center" vertical="center"/>
    </xf>
    <xf numFmtId="3" fontId="6" fillId="2" borderId="10" xfId="1" applyNumberFormat="1" applyFont="1" applyFill="1" applyBorder="1" applyAlignment="1">
      <alignment horizontal="center"/>
    </xf>
    <xf numFmtId="3" fontId="6" fillId="2" borderId="3" xfId="1" applyNumberFormat="1" applyFont="1" applyFill="1" applyBorder="1" applyAlignment="1">
      <alignment horizontal="center"/>
    </xf>
    <xf numFmtId="3" fontId="7" fillId="0" borderId="1" xfId="4" applyNumberFormat="1" applyFont="1" applyFill="1" applyBorder="1" applyAlignment="1">
      <alignment horizontal="center" vertical="center"/>
    </xf>
    <xf numFmtId="3" fontId="7" fillId="0" borderId="8" xfId="4" applyNumberFormat="1" applyFont="1" applyFill="1" applyBorder="1" applyAlignment="1">
      <alignment horizontal="center" vertical="center"/>
    </xf>
    <xf numFmtId="3" fontId="7" fillId="0" borderId="6" xfId="4" applyNumberFormat="1" applyFont="1" applyFill="1" applyBorder="1" applyAlignment="1">
      <alignment horizontal="center" vertical="center"/>
    </xf>
    <xf numFmtId="3" fontId="7" fillId="0" borderId="2" xfId="4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3" xfId="4"/>
    <cellStyle name="Normal_2004 completions (all districts) for 2004 RAMR (run 04.08.04) 2 2" xfId="3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/>
  </sheetViews>
  <sheetFormatPr defaultRowHeight="15" x14ac:dyDescent="0.25"/>
  <cols>
    <col min="2" max="2" width="23.7109375" customWidth="1"/>
    <col min="3" max="14" width="9.28515625" customWidth="1"/>
  </cols>
  <sheetData>
    <row r="1" spans="1:14" ht="18.75" customHeigh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.75" customHeight="1" x14ac:dyDescent="0.25">
      <c r="A2" s="3"/>
      <c r="B2" s="4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x14ac:dyDescent="0.25">
      <c r="A3" s="3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customHeight="1" x14ac:dyDescent="0.25">
      <c r="A4" s="3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customHeight="1" x14ac:dyDescent="0.25">
      <c r="A5" s="3"/>
      <c r="B5" s="8" t="s">
        <v>2</v>
      </c>
      <c r="C5" s="9" t="s">
        <v>3</v>
      </c>
      <c r="D5" s="10"/>
      <c r="E5" s="10"/>
      <c r="F5" s="11" t="s">
        <v>4</v>
      </c>
      <c r="G5" s="10"/>
      <c r="H5" s="12"/>
      <c r="I5" s="13" t="s">
        <v>5</v>
      </c>
      <c r="J5" s="10"/>
      <c r="K5" s="10"/>
      <c r="L5" s="11" t="s">
        <v>6</v>
      </c>
      <c r="M5" s="10"/>
      <c r="N5" s="12"/>
    </row>
    <row r="6" spans="1:14" ht="18.75" customHeight="1" x14ac:dyDescent="0.25">
      <c r="A6" s="14"/>
      <c r="B6" s="15"/>
      <c r="C6" s="16" t="s">
        <v>7</v>
      </c>
      <c r="D6" s="16" t="s">
        <v>8</v>
      </c>
      <c r="E6" s="17" t="s">
        <v>9</v>
      </c>
      <c r="F6" s="18" t="s">
        <v>7</v>
      </c>
      <c r="G6" s="16" t="s">
        <v>8</v>
      </c>
      <c r="H6" s="19" t="s">
        <v>9</v>
      </c>
      <c r="I6" s="20" t="s">
        <v>7</v>
      </c>
      <c r="J6" s="16" t="s">
        <v>8</v>
      </c>
      <c r="K6" s="17" t="s">
        <v>9</v>
      </c>
      <c r="L6" s="18" t="s">
        <v>7</v>
      </c>
      <c r="M6" s="16" t="s">
        <v>8</v>
      </c>
      <c r="N6" s="19" t="s">
        <v>9</v>
      </c>
    </row>
    <row r="7" spans="1:14" ht="18.75" customHeight="1" x14ac:dyDescent="0.25">
      <c r="A7" s="14"/>
      <c r="B7" s="21" t="s">
        <v>10</v>
      </c>
      <c r="C7" s="22">
        <v>4587</v>
      </c>
      <c r="D7" s="22">
        <v>-2298</v>
      </c>
      <c r="E7" s="23">
        <f>C7+D7</f>
        <v>2289</v>
      </c>
      <c r="F7" s="24">
        <v>0</v>
      </c>
      <c r="G7" s="22">
        <v>-167</v>
      </c>
      <c r="H7" s="23">
        <f>F7+G7</f>
        <v>-167</v>
      </c>
      <c r="I7" s="24">
        <v>602</v>
      </c>
      <c r="J7" s="22">
        <v>-3838</v>
      </c>
      <c r="K7" s="23">
        <f>I7+J7</f>
        <v>-3236</v>
      </c>
      <c r="L7" s="24">
        <v>0</v>
      </c>
      <c r="M7" s="22">
        <v>0</v>
      </c>
      <c r="N7" s="23">
        <f>L7+M7</f>
        <v>0</v>
      </c>
    </row>
    <row r="8" spans="1:14" ht="18.75" customHeight="1" x14ac:dyDescent="0.25">
      <c r="A8" s="25"/>
      <c r="B8" s="21" t="s">
        <v>11</v>
      </c>
      <c r="C8" s="26">
        <v>103</v>
      </c>
      <c r="D8" s="22">
        <v>-1986</v>
      </c>
      <c r="E8" s="23">
        <f t="shared" ref="E8:E22" si="0">C8+D8</f>
        <v>-1883</v>
      </c>
      <c r="F8" s="27">
        <v>0</v>
      </c>
      <c r="G8" s="22">
        <v>0</v>
      </c>
      <c r="H8" s="23">
        <f t="shared" ref="H8:H22" si="1">F8+G8</f>
        <v>0</v>
      </c>
      <c r="I8" s="27">
        <v>0</v>
      </c>
      <c r="J8" s="22">
        <v>-3535</v>
      </c>
      <c r="K8" s="23">
        <f t="shared" ref="K8:K22" si="2">I8+J8</f>
        <v>-3535</v>
      </c>
      <c r="L8" s="27">
        <v>0</v>
      </c>
      <c r="M8" s="22">
        <v>0</v>
      </c>
      <c r="N8" s="23">
        <f t="shared" ref="N8:N22" si="3">L8+M8</f>
        <v>0</v>
      </c>
    </row>
    <row r="9" spans="1:14" ht="18.75" customHeight="1" x14ac:dyDescent="0.25">
      <c r="A9" s="14"/>
      <c r="B9" s="21" t="s">
        <v>12</v>
      </c>
      <c r="C9" s="26">
        <v>148</v>
      </c>
      <c r="D9" s="26">
        <v>-996</v>
      </c>
      <c r="E9" s="23">
        <f t="shared" si="0"/>
        <v>-848</v>
      </c>
      <c r="F9" s="27">
        <v>0</v>
      </c>
      <c r="G9" s="26">
        <v>-450</v>
      </c>
      <c r="H9" s="23">
        <f t="shared" si="1"/>
        <v>-450</v>
      </c>
      <c r="I9" s="27">
        <v>0</v>
      </c>
      <c r="J9" s="26">
        <v>-458</v>
      </c>
      <c r="K9" s="23">
        <f t="shared" si="2"/>
        <v>-458</v>
      </c>
      <c r="L9" s="27">
        <v>0</v>
      </c>
      <c r="M9" s="26">
        <v>0</v>
      </c>
      <c r="N9" s="23">
        <f t="shared" si="3"/>
        <v>0</v>
      </c>
    </row>
    <row r="10" spans="1:14" ht="18.75" customHeight="1" x14ac:dyDescent="0.25">
      <c r="A10" s="14"/>
      <c r="B10" s="21" t="s">
        <v>13</v>
      </c>
      <c r="C10" s="26">
        <v>5029</v>
      </c>
      <c r="D10" s="26">
        <v>-4601</v>
      </c>
      <c r="E10" s="23">
        <f t="shared" si="0"/>
        <v>428</v>
      </c>
      <c r="F10" s="27">
        <v>559</v>
      </c>
      <c r="G10" s="26">
        <v>-70</v>
      </c>
      <c r="H10" s="23">
        <f t="shared" si="1"/>
        <v>489</v>
      </c>
      <c r="I10" s="27">
        <v>0</v>
      </c>
      <c r="J10" s="26">
        <v>-215</v>
      </c>
      <c r="K10" s="23">
        <f t="shared" si="2"/>
        <v>-215</v>
      </c>
      <c r="L10" s="27">
        <v>0</v>
      </c>
      <c r="M10" s="26">
        <v>0</v>
      </c>
      <c r="N10" s="23">
        <f t="shared" si="3"/>
        <v>0</v>
      </c>
    </row>
    <row r="11" spans="1:14" ht="18.75" customHeight="1" x14ac:dyDescent="0.25">
      <c r="A11" s="14"/>
      <c r="B11" s="21" t="s">
        <v>14</v>
      </c>
      <c r="C11" s="26">
        <v>400</v>
      </c>
      <c r="D11" s="26">
        <v>-11238</v>
      </c>
      <c r="E11" s="23">
        <f t="shared" si="0"/>
        <v>-10838</v>
      </c>
      <c r="F11" s="27">
        <v>167</v>
      </c>
      <c r="G11" s="26">
        <v>0</v>
      </c>
      <c r="H11" s="23">
        <f t="shared" si="1"/>
        <v>167</v>
      </c>
      <c r="I11" s="27">
        <v>0</v>
      </c>
      <c r="J11" s="26">
        <v>-3933</v>
      </c>
      <c r="K11" s="23">
        <f t="shared" si="2"/>
        <v>-3933</v>
      </c>
      <c r="L11" s="27">
        <v>0</v>
      </c>
      <c r="M11" s="26">
        <v>0</v>
      </c>
      <c r="N11" s="23">
        <f t="shared" si="3"/>
        <v>0</v>
      </c>
    </row>
    <row r="12" spans="1:14" ht="18.75" customHeight="1" x14ac:dyDescent="0.25">
      <c r="A12" s="14"/>
      <c r="B12" s="21" t="s">
        <v>15</v>
      </c>
      <c r="C12" s="26">
        <v>0</v>
      </c>
      <c r="D12" s="26">
        <v>-3579</v>
      </c>
      <c r="E12" s="23">
        <f t="shared" si="0"/>
        <v>-3579</v>
      </c>
      <c r="F12" s="27">
        <v>0</v>
      </c>
      <c r="G12" s="26">
        <v>0</v>
      </c>
      <c r="H12" s="23">
        <f t="shared" si="1"/>
        <v>0</v>
      </c>
      <c r="I12" s="27">
        <v>0</v>
      </c>
      <c r="J12" s="26">
        <v>-542</v>
      </c>
      <c r="K12" s="23">
        <f t="shared" si="2"/>
        <v>-542</v>
      </c>
      <c r="L12" s="27">
        <v>0</v>
      </c>
      <c r="M12" s="26">
        <v>0</v>
      </c>
      <c r="N12" s="23">
        <f t="shared" si="3"/>
        <v>0</v>
      </c>
    </row>
    <row r="13" spans="1:14" ht="18.75" customHeight="1" x14ac:dyDescent="0.25">
      <c r="A13" s="14"/>
      <c r="B13" s="28" t="s">
        <v>16</v>
      </c>
      <c r="C13" s="26">
        <v>42620</v>
      </c>
      <c r="D13" s="26">
        <v>-242</v>
      </c>
      <c r="E13" s="23">
        <f t="shared" si="0"/>
        <v>42378</v>
      </c>
      <c r="F13" s="27">
        <v>103</v>
      </c>
      <c r="G13" s="26">
        <v>-720</v>
      </c>
      <c r="H13" s="23">
        <f t="shared" si="1"/>
        <v>-617</v>
      </c>
      <c r="I13" s="27">
        <v>0</v>
      </c>
      <c r="J13" s="26">
        <v>-188</v>
      </c>
      <c r="K13" s="23">
        <f t="shared" si="2"/>
        <v>-188</v>
      </c>
      <c r="L13" s="27">
        <v>0</v>
      </c>
      <c r="M13" s="26">
        <v>0</v>
      </c>
      <c r="N13" s="23">
        <f t="shared" si="3"/>
        <v>0</v>
      </c>
    </row>
    <row r="14" spans="1:14" ht="18.75" customHeight="1" x14ac:dyDescent="0.25">
      <c r="A14" s="14"/>
      <c r="B14" s="28" t="s">
        <v>17</v>
      </c>
      <c r="C14" s="26">
        <v>119</v>
      </c>
      <c r="D14" s="26">
        <v>-478</v>
      </c>
      <c r="E14" s="23">
        <f t="shared" si="0"/>
        <v>-359</v>
      </c>
      <c r="F14" s="27">
        <v>126</v>
      </c>
      <c r="G14" s="26">
        <v>0</v>
      </c>
      <c r="H14" s="23">
        <f t="shared" si="1"/>
        <v>126</v>
      </c>
      <c r="I14" s="27">
        <v>0</v>
      </c>
      <c r="J14" s="26">
        <v>-450</v>
      </c>
      <c r="K14" s="23">
        <f t="shared" si="2"/>
        <v>-450</v>
      </c>
      <c r="L14" s="27">
        <v>125</v>
      </c>
      <c r="M14" s="26">
        <v>0</v>
      </c>
      <c r="N14" s="23">
        <f t="shared" si="3"/>
        <v>125</v>
      </c>
    </row>
    <row r="15" spans="1:14" ht="18.75" customHeight="1" x14ac:dyDescent="0.25">
      <c r="A15" s="14"/>
      <c r="B15" s="28" t="s">
        <v>18</v>
      </c>
      <c r="C15" s="26">
        <v>7058</v>
      </c>
      <c r="D15" s="26">
        <v>-731</v>
      </c>
      <c r="E15" s="23">
        <f t="shared" si="0"/>
        <v>6327</v>
      </c>
      <c r="F15" s="27">
        <v>372</v>
      </c>
      <c r="G15" s="26">
        <v>-975</v>
      </c>
      <c r="H15" s="23">
        <f t="shared" si="1"/>
        <v>-603</v>
      </c>
      <c r="I15" s="27">
        <v>73</v>
      </c>
      <c r="J15" s="26">
        <v>-899</v>
      </c>
      <c r="K15" s="23">
        <f t="shared" si="2"/>
        <v>-826</v>
      </c>
      <c r="L15" s="27">
        <v>0</v>
      </c>
      <c r="M15" s="26">
        <v>0</v>
      </c>
      <c r="N15" s="23">
        <f t="shared" si="3"/>
        <v>0</v>
      </c>
    </row>
    <row r="16" spans="1:14" ht="18.75" customHeight="1" x14ac:dyDescent="0.25">
      <c r="A16" s="14"/>
      <c r="B16" s="28" t="s">
        <v>19</v>
      </c>
      <c r="C16" s="26">
        <v>0</v>
      </c>
      <c r="D16" s="26">
        <v>-1586</v>
      </c>
      <c r="E16" s="23">
        <f t="shared" si="0"/>
        <v>-1586</v>
      </c>
      <c r="F16" s="27">
        <v>0</v>
      </c>
      <c r="G16" s="26">
        <v>-487</v>
      </c>
      <c r="H16" s="23">
        <f t="shared" si="1"/>
        <v>-487</v>
      </c>
      <c r="I16" s="27">
        <v>368</v>
      </c>
      <c r="J16" s="26">
        <v>-299</v>
      </c>
      <c r="K16" s="23">
        <f t="shared" si="2"/>
        <v>69</v>
      </c>
      <c r="L16" s="27">
        <v>0</v>
      </c>
      <c r="M16" s="26">
        <v>0</v>
      </c>
      <c r="N16" s="23">
        <f t="shared" si="3"/>
        <v>0</v>
      </c>
    </row>
    <row r="17" spans="1:14" ht="18.75" customHeight="1" x14ac:dyDescent="0.25">
      <c r="A17" s="14"/>
      <c r="B17" s="28" t="s">
        <v>20</v>
      </c>
      <c r="C17" s="26">
        <v>907</v>
      </c>
      <c r="D17" s="26">
        <v>-922</v>
      </c>
      <c r="E17" s="23">
        <f t="shared" si="0"/>
        <v>-15</v>
      </c>
      <c r="F17" s="27">
        <v>776</v>
      </c>
      <c r="G17" s="26">
        <v>-578</v>
      </c>
      <c r="H17" s="23">
        <f t="shared" si="1"/>
        <v>198</v>
      </c>
      <c r="I17" s="27">
        <v>146</v>
      </c>
      <c r="J17" s="26">
        <v>-627</v>
      </c>
      <c r="K17" s="23">
        <f t="shared" si="2"/>
        <v>-481</v>
      </c>
      <c r="L17" s="27">
        <v>0</v>
      </c>
      <c r="M17" s="26">
        <v>-95</v>
      </c>
      <c r="N17" s="23">
        <f t="shared" si="3"/>
        <v>-95</v>
      </c>
    </row>
    <row r="18" spans="1:14" ht="18.75" customHeight="1" x14ac:dyDescent="0.25">
      <c r="A18" s="14"/>
      <c r="B18" s="28" t="s">
        <v>21</v>
      </c>
      <c r="C18" s="26">
        <v>1151</v>
      </c>
      <c r="D18" s="26">
        <v>-2900</v>
      </c>
      <c r="E18" s="23">
        <f t="shared" si="0"/>
        <v>-1749</v>
      </c>
      <c r="F18" s="27">
        <v>13</v>
      </c>
      <c r="G18" s="26">
        <v>-2880</v>
      </c>
      <c r="H18" s="23">
        <f t="shared" si="1"/>
        <v>-2867</v>
      </c>
      <c r="I18" s="27">
        <v>183</v>
      </c>
      <c r="J18" s="26">
        <v>-2461</v>
      </c>
      <c r="K18" s="23">
        <f t="shared" si="2"/>
        <v>-2278</v>
      </c>
      <c r="L18" s="27">
        <v>924</v>
      </c>
      <c r="M18" s="26">
        <v>-300</v>
      </c>
      <c r="N18" s="23">
        <f t="shared" si="3"/>
        <v>624</v>
      </c>
    </row>
    <row r="19" spans="1:14" ht="18.75" customHeight="1" x14ac:dyDescent="0.25">
      <c r="A19" s="14"/>
      <c r="B19" s="28" t="s">
        <v>22</v>
      </c>
      <c r="C19" s="26">
        <v>44</v>
      </c>
      <c r="D19" s="26">
        <v>-513</v>
      </c>
      <c r="E19" s="23">
        <f t="shared" si="0"/>
        <v>-469</v>
      </c>
      <c r="F19" s="27">
        <v>0</v>
      </c>
      <c r="G19" s="26">
        <v>-76</v>
      </c>
      <c r="H19" s="23">
        <f t="shared" si="1"/>
        <v>-76</v>
      </c>
      <c r="I19" s="27">
        <v>267</v>
      </c>
      <c r="J19" s="26">
        <v>-5939</v>
      </c>
      <c r="K19" s="23">
        <f t="shared" si="2"/>
        <v>-5672</v>
      </c>
      <c r="L19" s="27">
        <v>0</v>
      </c>
      <c r="M19" s="26">
        <v>0</v>
      </c>
      <c r="N19" s="23">
        <f t="shared" si="3"/>
        <v>0</v>
      </c>
    </row>
    <row r="20" spans="1:14" ht="18.75" customHeight="1" x14ac:dyDescent="0.25">
      <c r="A20" s="14"/>
      <c r="B20" s="29" t="s">
        <v>23</v>
      </c>
      <c r="C20" s="26">
        <v>106</v>
      </c>
      <c r="D20" s="26">
        <v>-405.8</v>
      </c>
      <c r="E20" s="23">
        <f t="shared" si="0"/>
        <v>-299.8</v>
      </c>
      <c r="F20" s="27">
        <v>56</v>
      </c>
      <c r="G20" s="26">
        <v>-660</v>
      </c>
      <c r="H20" s="23">
        <f t="shared" si="1"/>
        <v>-604</v>
      </c>
      <c r="I20" s="27">
        <v>0</v>
      </c>
      <c r="J20" s="26">
        <v>-624.79999999999995</v>
      </c>
      <c r="K20" s="23">
        <f t="shared" si="2"/>
        <v>-624.79999999999995</v>
      </c>
      <c r="L20" s="27">
        <v>152.80000000000001</v>
      </c>
      <c r="M20" s="26">
        <v>0</v>
      </c>
      <c r="N20" s="23">
        <f t="shared" si="3"/>
        <v>152.80000000000001</v>
      </c>
    </row>
    <row r="21" spans="1:14" ht="18.75" customHeight="1" x14ac:dyDescent="0.25">
      <c r="A21" s="14"/>
      <c r="B21" s="29" t="s">
        <v>24</v>
      </c>
      <c r="C21" s="26">
        <v>63</v>
      </c>
      <c r="D21" s="26">
        <v>-992</v>
      </c>
      <c r="E21" s="23">
        <f t="shared" si="0"/>
        <v>-929</v>
      </c>
      <c r="F21" s="27">
        <v>0</v>
      </c>
      <c r="G21" s="26">
        <v>0</v>
      </c>
      <c r="H21" s="23">
        <f t="shared" si="1"/>
        <v>0</v>
      </c>
      <c r="I21" s="27">
        <v>5057</v>
      </c>
      <c r="J21" s="26">
        <v>-4092</v>
      </c>
      <c r="K21" s="23">
        <f t="shared" si="2"/>
        <v>965</v>
      </c>
      <c r="L21" s="27">
        <v>457</v>
      </c>
      <c r="M21" s="26">
        <v>0</v>
      </c>
      <c r="N21" s="23">
        <f t="shared" si="3"/>
        <v>457</v>
      </c>
    </row>
    <row r="22" spans="1:14" ht="18.75" customHeight="1" x14ac:dyDescent="0.25">
      <c r="A22" s="14"/>
      <c r="B22" s="29" t="s">
        <v>25</v>
      </c>
      <c r="C22" s="26">
        <v>496</v>
      </c>
      <c r="D22" s="26">
        <v>-452</v>
      </c>
      <c r="E22" s="23">
        <f t="shared" si="0"/>
        <v>44</v>
      </c>
      <c r="F22" s="27">
        <v>0</v>
      </c>
      <c r="G22" s="26">
        <v>-436</v>
      </c>
      <c r="H22" s="23">
        <f t="shared" si="1"/>
        <v>-436</v>
      </c>
      <c r="I22" s="27">
        <v>17</v>
      </c>
      <c r="J22" s="26">
        <v>-196</v>
      </c>
      <c r="K22" s="23">
        <f t="shared" si="2"/>
        <v>-179</v>
      </c>
      <c r="L22" s="27">
        <v>75</v>
      </c>
      <c r="M22" s="26">
        <v>0</v>
      </c>
      <c r="N22" s="23">
        <f t="shared" si="3"/>
        <v>75</v>
      </c>
    </row>
    <row r="23" spans="1:14" ht="18.75" customHeight="1" x14ac:dyDescent="0.25">
      <c r="A23" s="14"/>
      <c r="B23" s="30" t="s">
        <v>26</v>
      </c>
      <c r="C23" s="31">
        <f>SUM(C7:C22)</f>
        <v>62831</v>
      </c>
      <c r="D23" s="31">
        <f t="shared" ref="D23:N23" si="4">SUM(D7:D22)</f>
        <v>-33919.800000000003</v>
      </c>
      <c r="E23" s="31">
        <f t="shared" si="4"/>
        <v>28911.200000000001</v>
      </c>
      <c r="F23" s="31">
        <f t="shared" si="4"/>
        <v>2172</v>
      </c>
      <c r="G23" s="31">
        <f t="shared" si="4"/>
        <v>-7499</v>
      </c>
      <c r="H23" s="31">
        <f t="shared" si="4"/>
        <v>-5327</v>
      </c>
      <c r="I23" s="31">
        <f t="shared" si="4"/>
        <v>6713</v>
      </c>
      <c r="J23" s="31">
        <f t="shared" si="4"/>
        <v>-28296.799999999999</v>
      </c>
      <c r="K23" s="31">
        <f t="shared" si="4"/>
        <v>-21583.8</v>
      </c>
      <c r="L23" s="31">
        <f t="shared" si="4"/>
        <v>1733.8</v>
      </c>
      <c r="M23" s="31">
        <f t="shared" si="4"/>
        <v>-395</v>
      </c>
      <c r="N23" s="31">
        <f t="shared" si="4"/>
        <v>1338.8</v>
      </c>
    </row>
    <row r="24" spans="1:14" ht="18.75" customHeight="1" x14ac:dyDescent="0.25">
      <c r="A24" s="14"/>
      <c r="B24" s="32" t="s">
        <v>27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8.75" customHeight="1" x14ac:dyDescent="0.25">
      <c r="A25" s="25"/>
      <c r="B25" s="14"/>
      <c r="C25" s="33"/>
      <c r="D25" s="33"/>
      <c r="E25" s="33"/>
      <c r="F25" s="34"/>
      <c r="G25" s="35"/>
      <c r="H25" s="35"/>
      <c r="I25" s="35"/>
      <c r="J25" s="34"/>
      <c r="K25" s="34"/>
      <c r="L25" s="35"/>
      <c r="M25" s="35"/>
      <c r="N25" s="35"/>
    </row>
    <row r="26" spans="1:14" ht="18.75" customHeight="1" x14ac:dyDescent="0.25">
      <c r="A26" s="14"/>
      <c r="B26" s="5" t="s">
        <v>28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18.75" customHeight="1" x14ac:dyDescent="0.25">
      <c r="A27" s="2"/>
      <c r="B27" s="8" t="s">
        <v>2</v>
      </c>
      <c r="C27" s="36" t="s">
        <v>3</v>
      </c>
      <c r="D27" s="37"/>
      <c r="E27" s="38"/>
      <c r="F27" s="39" t="s">
        <v>4</v>
      </c>
      <c r="G27" s="37"/>
      <c r="H27" s="40"/>
      <c r="I27" s="41" t="s">
        <v>5</v>
      </c>
      <c r="J27" s="37"/>
      <c r="K27" s="38"/>
      <c r="L27" s="42" t="s">
        <v>6</v>
      </c>
      <c r="M27" s="43"/>
      <c r="N27" s="44"/>
    </row>
    <row r="28" spans="1:14" ht="18.75" customHeight="1" x14ac:dyDescent="0.25">
      <c r="A28" s="25"/>
      <c r="B28" s="15"/>
      <c r="C28" s="16" t="s">
        <v>7</v>
      </c>
      <c r="D28" s="16" t="s">
        <v>8</v>
      </c>
      <c r="E28" s="17" t="s">
        <v>9</v>
      </c>
      <c r="F28" s="18" t="s">
        <v>7</v>
      </c>
      <c r="G28" s="16" t="s">
        <v>8</v>
      </c>
      <c r="H28" s="19" t="s">
        <v>9</v>
      </c>
      <c r="I28" s="20" t="s">
        <v>7</v>
      </c>
      <c r="J28" s="16" t="s">
        <v>8</v>
      </c>
      <c r="K28" s="17" t="s">
        <v>9</v>
      </c>
      <c r="L28" s="18" t="s">
        <v>7</v>
      </c>
      <c r="M28" s="16" t="s">
        <v>8</v>
      </c>
      <c r="N28" s="19" t="s">
        <v>9</v>
      </c>
    </row>
    <row r="29" spans="1:14" ht="18.75" customHeight="1" x14ac:dyDescent="0.25">
      <c r="A29" s="14"/>
      <c r="B29" s="21" t="s">
        <v>10</v>
      </c>
      <c r="C29" s="22">
        <v>19738</v>
      </c>
      <c r="D29" s="22">
        <v>-20262</v>
      </c>
      <c r="E29" s="23">
        <f>C29+D29</f>
        <v>-524</v>
      </c>
      <c r="F29" s="24">
        <v>203</v>
      </c>
      <c r="G29" s="22">
        <v>-167</v>
      </c>
      <c r="H29" s="23">
        <f>F29+G29</f>
        <v>36</v>
      </c>
      <c r="I29" s="24">
        <v>39959</v>
      </c>
      <c r="J29" s="22">
        <v>-12856</v>
      </c>
      <c r="K29" s="23">
        <f>I29+J29</f>
        <v>27103</v>
      </c>
      <c r="L29" s="24">
        <v>0</v>
      </c>
      <c r="M29" s="22">
        <v>0</v>
      </c>
      <c r="N29" s="23">
        <f>L29+M29</f>
        <v>0</v>
      </c>
    </row>
    <row r="30" spans="1:14" ht="18.75" customHeight="1" x14ac:dyDescent="0.25">
      <c r="A30" s="25"/>
      <c r="B30" s="21" t="s">
        <v>11</v>
      </c>
      <c r="C30" s="26">
        <v>14766</v>
      </c>
      <c r="D30" s="22">
        <v>-15188</v>
      </c>
      <c r="E30" s="23">
        <f t="shared" ref="E30:E44" si="5">C30+D30</f>
        <v>-422</v>
      </c>
      <c r="F30" s="27">
        <v>0</v>
      </c>
      <c r="G30" s="22">
        <v>-230</v>
      </c>
      <c r="H30" s="23">
        <f t="shared" ref="H30:H44" si="6">F30+G30</f>
        <v>-230</v>
      </c>
      <c r="I30" s="27">
        <v>508</v>
      </c>
      <c r="J30" s="22">
        <v>-5599</v>
      </c>
      <c r="K30" s="23">
        <f t="shared" ref="K30:K44" si="7">I30+J30</f>
        <v>-5091</v>
      </c>
      <c r="L30" s="27">
        <v>0</v>
      </c>
      <c r="M30" s="22">
        <v>0</v>
      </c>
      <c r="N30" s="23">
        <f t="shared" ref="N30:N44" si="8">L30+M30</f>
        <v>0</v>
      </c>
    </row>
    <row r="31" spans="1:14" ht="18.75" customHeight="1" x14ac:dyDescent="0.25">
      <c r="A31" s="14"/>
      <c r="B31" s="21" t="s">
        <v>12</v>
      </c>
      <c r="C31" s="26">
        <v>10477</v>
      </c>
      <c r="D31" s="26">
        <v>-9222</v>
      </c>
      <c r="E31" s="23">
        <f t="shared" si="5"/>
        <v>1255</v>
      </c>
      <c r="F31" s="27">
        <v>132</v>
      </c>
      <c r="G31" s="26">
        <v>-450</v>
      </c>
      <c r="H31" s="23">
        <f t="shared" si="6"/>
        <v>-318</v>
      </c>
      <c r="I31" s="27">
        <v>16843</v>
      </c>
      <c r="J31" s="26">
        <v>-22329</v>
      </c>
      <c r="K31" s="23">
        <f t="shared" si="7"/>
        <v>-5486</v>
      </c>
      <c r="L31" s="27">
        <v>264</v>
      </c>
      <c r="M31" s="26">
        <v>0</v>
      </c>
      <c r="N31" s="23">
        <f t="shared" si="8"/>
        <v>264</v>
      </c>
    </row>
    <row r="32" spans="1:14" ht="18.75" customHeight="1" x14ac:dyDescent="0.25">
      <c r="A32" s="14"/>
      <c r="B32" s="21" t="s">
        <v>13</v>
      </c>
      <c r="C32" s="26">
        <v>7454</v>
      </c>
      <c r="D32" s="26">
        <v>-7764</v>
      </c>
      <c r="E32" s="23">
        <f t="shared" si="5"/>
        <v>-310</v>
      </c>
      <c r="F32" s="27">
        <v>559</v>
      </c>
      <c r="G32" s="26">
        <v>-130</v>
      </c>
      <c r="H32" s="23">
        <f t="shared" si="6"/>
        <v>429</v>
      </c>
      <c r="I32" s="27">
        <v>3420</v>
      </c>
      <c r="J32" s="26">
        <v>-22850</v>
      </c>
      <c r="K32" s="23">
        <f t="shared" si="7"/>
        <v>-19430</v>
      </c>
      <c r="L32" s="27">
        <v>10152</v>
      </c>
      <c r="M32" s="26">
        <v>0</v>
      </c>
      <c r="N32" s="23">
        <f t="shared" si="8"/>
        <v>10152</v>
      </c>
    </row>
    <row r="33" spans="1:14" ht="18.75" customHeight="1" x14ac:dyDescent="0.25">
      <c r="A33" s="14"/>
      <c r="B33" s="21" t="s">
        <v>14</v>
      </c>
      <c r="C33" s="26">
        <v>1738</v>
      </c>
      <c r="D33" s="26">
        <v>-12582</v>
      </c>
      <c r="E33" s="23">
        <f t="shared" si="5"/>
        <v>-10844</v>
      </c>
      <c r="F33" s="27">
        <v>440</v>
      </c>
      <c r="G33" s="26">
        <v>-108</v>
      </c>
      <c r="H33" s="23">
        <f t="shared" si="6"/>
        <v>332</v>
      </c>
      <c r="I33" s="27">
        <v>1604</v>
      </c>
      <c r="J33" s="26">
        <v>-4643</v>
      </c>
      <c r="K33" s="23">
        <f t="shared" si="7"/>
        <v>-3039</v>
      </c>
      <c r="L33" s="27">
        <v>2811</v>
      </c>
      <c r="M33" s="26">
        <v>0</v>
      </c>
      <c r="N33" s="23">
        <f t="shared" si="8"/>
        <v>2811</v>
      </c>
    </row>
    <row r="34" spans="1:14" ht="18.75" customHeight="1" x14ac:dyDescent="0.25">
      <c r="A34" s="14"/>
      <c r="B34" s="21" t="s">
        <v>15</v>
      </c>
      <c r="C34" s="26">
        <v>3494</v>
      </c>
      <c r="D34" s="26">
        <v>-4334</v>
      </c>
      <c r="E34" s="23">
        <f t="shared" si="5"/>
        <v>-840</v>
      </c>
      <c r="F34" s="27">
        <v>377</v>
      </c>
      <c r="G34" s="26">
        <v>-85</v>
      </c>
      <c r="H34" s="23">
        <f t="shared" si="6"/>
        <v>292</v>
      </c>
      <c r="I34" s="27">
        <v>1001</v>
      </c>
      <c r="J34" s="26">
        <v>-2724</v>
      </c>
      <c r="K34" s="23">
        <f t="shared" si="7"/>
        <v>-1723</v>
      </c>
      <c r="L34" s="27">
        <v>935</v>
      </c>
      <c r="M34" s="26">
        <v>-295</v>
      </c>
      <c r="N34" s="23">
        <f t="shared" si="8"/>
        <v>640</v>
      </c>
    </row>
    <row r="35" spans="1:14" ht="18.75" customHeight="1" x14ac:dyDescent="0.25">
      <c r="A35" s="14"/>
      <c r="B35" s="28" t="s">
        <v>16</v>
      </c>
      <c r="C35" s="26">
        <v>43029</v>
      </c>
      <c r="D35" s="26">
        <v>-601</v>
      </c>
      <c r="E35" s="23">
        <f t="shared" si="5"/>
        <v>42428</v>
      </c>
      <c r="F35" s="27">
        <v>159</v>
      </c>
      <c r="G35" s="26">
        <v>-845</v>
      </c>
      <c r="H35" s="23">
        <f t="shared" si="6"/>
        <v>-686</v>
      </c>
      <c r="I35" s="27">
        <v>983</v>
      </c>
      <c r="J35" s="26">
        <v>-4738</v>
      </c>
      <c r="K35" s="23">
        <f t="shared" si="7"/>
        <v>-3755</v>
      </c>
      <c r="L35" s="27">
        <v>469</v>
      </c>
      <c r="M35" s="26">
        <v>0</v>
      </c>
      <c r="N35" s="23">
        <f t="shared" si="8"/>
        <v>469</v>
      </c>
    </row>
    <row r="36" spans="1:14" ht="18.75" customHeight="1" x14ac:dyDescent="0.25">
      <c r="A36" s="14"/>
      <c r="B36" s="28" t="s">
        <v>17</v>
      </c>
      <c r="C36" s="26">
        <v>2921</v>
      </c>
      <c r="D36" s="26">
        <v>-4025</v>
      </c>
      <c r="E36" s="23">
        <f t="shared" si="5"/>
        <v>-1104</v>
      </c>
      <c r="F36" s="27">
        <v>362</v>
      </c>
      <c r="G36" s="26">
        <v>0</v>
      </c>
      <c r="H36" s="23">
        <f t="shared" si="6"/>
        <v>362</v>
      </c>
      <c r="I36" s="27">
        <v>321</v>
      </c>
      <c r="J36" s="26">
        <v>-1417</v>
      </c>
      <c r="K36" s="23">
        <f t="shared" si="7"/>
        <v>-1096</v>
      </c>
      <c r="L36" s="27">
        <v>2487</v>
      </c>
      <c r="M36" s="26">
        <v>0</v>
      </c>
      <c r="N36" s="23">
        <f t="shared" si="8"/>
        <v>2487</v>
      </c>
    </row>
    <row r="37" spans="1:14" ht="18.75" customHeight="1" x14ac:dyDescent="0.25">
      <c r="A37" s="14"/>
      <c r="B37" s="28" t="s">
        <v>18</v>
      </c>
      <c r="C37" s="26">
        <v>9261</v>
      </c>
      <c r="D37" s="26">
        <v>-1255</v>
      </c>
      <c r="E37" s="23">
        <f t="shared" si="5"/>
        <v>8006</v>
      </c>
      <c r="F37" s="27">
        <v>492</v>
      </c>
      <c r="G37" s="26">
        <v>-1123</v>
      </c>
      <c r="H37" s="23">
        <f t="shared" si="6"/>
        <v>-631</v>
      </c>
      <c r="I37" s="27">
        <v>457</v>
      </c>
      <c r="J37" s="26">
        <v>-2821</v>
      </c>
      <c r="K37" s="23">
        <f t="shared" si="7"/>
        <v>-2364</v>
      </c>
      <c r="L37" s="27">
        <v>213</v>
      </c>
      <c r="M37" s="26">
        <v>0</v>
      </c>
      <c r="N37" s="23">
        <f t="shared" si="8"/>
        <v>213</v>
      </c>
    </row>
    <row r="38" spans="1:14" ht="18.75" customHeight="1" x14ac:dyDescent="0.25">
      <c r="A38" s="14"/>
      <c r="B38" s="28" t="s">
        <v>19</v>
      </c>
      <c r="C38" s="26">
        <v>1124</v>
      </c>
      <c r="D38" s="26">
        <v>-2079</v>
      </c>
      <c r="E38" s="23">
        <f t="shared" si="5"/>
        <v>-955</v>
      </c>
      <c r="F38" s="27">
        <v>748</v>
      </c>
      <c r="G38" s="26">
        <v>-731</v>
      </c>
      <c r="H38" s="23">
        <f t="shared" si="6"/>
        <v>17</v>
      </c>
      <c r="I38" s="27">
        <v>1172</v>
      </c>
      <c r="J38" s="26">
        <v>-9854</v>
      </c>
      <c r="K38" s="23">
        <f t="shared" si="7"/>
        <v>-8682</v>
      </c>
      <c r="L38" s="27">
        <v>363</v>
      </c>
      <c r="M38" s="26">
        <v>-100</v>
      </c>
      <c r="N38" s="23">
        <f t="shared" si="8"/>
        <v>263</v>
      </c>
    </row>
    <row r="39" spans="1:14" ht="18.75" customHeight="1" x14ac:dyDescent="0.25">
      <c r="A39" s="14"/>
      <c r="B39" s="28" t="s">
        <v>20</v>
      </c>
      <c r="C39" s="26">
        <v>1172</v>
      </c>
      <c r="D39" s="26">
        <v>-1152</v>
      </c>
      <c r="E39" s="23">
        <f t="shared" si="5"/>
        <v>20</v>
      </c>
      <c r="F39" s="27">
        <v>1036</v>
      </c>
      <c r="G39" s="26">
        <v>-578</v>
      </c>
      <c r="H39" s="23">
        <f t="shared" si="6"/>
        <v>458</v>
      </c>
      <c r="I39" s="27">
        <v>6193</v>
      </c>
      <c r="J39" s="26">
        <v>-8443</v>
      </c>
      <c r="K39" s="23">
        <f t="shared" si="7"/>
        <v>-2250</v>
      </c>
      <c r="L39" s="27">
        <v>470</v>
      </c>
      <c r="M39" s="26">
        <v>-119</v>
      </c>
      <c r="N39" s="23">
        <f t="shared" si="8"/>
        <v>351</v>
      </c>
    </row>
    <row r="40" spans="1:14" ht="18.75" customHeight="1" x14ac:dyDescent="0.25">
      <c r="A40" s="14"/>
      <c r="B40" s="28" t="s">
        <v>21</v>
      </c>
      <c r="C40" s="26">
        <v>2218</v>
      </c>
      <c r="D40" s="26">
        <v>-3884</v>
      </c>
      <c r="E40" s="23">
        <f t="shared" si="5"/>
        <v>-1666</v>
      </c>
      <c r="F40" s="27">
        <v>81</v>
      </c>
      <c r="G40" s="26">
        <v>-3132</v>
      </c>
      <c r="H40" s="23">
        <f t="shared" si="6"/>
        <v>-3051</v>
      </c>
      <c r="I40" s="27">
        <v>11164</v>
      </c>
      <c r="J40" s="26">
        <v>-8767</v>
      </c>
      <c r="K40" s="23">
        <f t="shared" si="7"/>
        <v>2397</v>
      </c>
      <c r="L40" s="27">
        <v>2354</v>
      </c>
      <c r="M40" s="26">
        <v>-300</v>
      </c>
      <c r="N40" s="23">
        <f t="shared" si="8"/>
        <v>2054</v>
      </c>
    </row>
    <row r="41" spans="1:14" ht="18.75" customHeight="1" x14ac:dyDescent="0.25">
      <c r="A41" s="14"/>
      <c r="B41" s="29" t="s">
        <v>29</v>
      </c>
      <c r="C41" s="26">
        <v>2860</v>
      </c>
      <c r="D41" s="26">
        <v>-1185.5</v>
      </c>
      <c r="E41" s="23">
        <f t="shared" si="5"/>
        <v>1674.5</v>
      </c>
      <c r="F41" s="27">
        <v>55</v>
      </c>
      <c r="G41" s="26">
        <v>-268</v>
      </c>
      <c r="H41" s="23">
        <f t="shared" si="6"/>
        <v>-213</v>
      </c>
      <c r="I41" s="27">
        <v>5730</v>
      </c>
      <c r="J41" s="26">
        <v>-10058</v>
      </c>
      <c r="K41" s="23">
        <f t="shared" si="7"/>
        <v>-4328</v>
      </c>
      <c r="L41" s="27">
        <v>11786</v>
      </c>
      <c r="M41" s="26">
        <v>-360</v>
      </c>
      <c r="N41" s="23">
        <f t="shared" si="8"/>
        <v>11426</v>
      </c>
    </row>
    <row r="42" spans="1:14" ht="18.75" customHeight="1" x14ac:dyDescent="0.25">
      <c r="A42" s="14"/>
      <c r="B42" s="29" t="s">
        <v>23</v>
      </c>
      <c r="C42" s="26">
        <v>2164</v>
      </c>
      <c r="D42" s="26">
        <v>-3751.8</v>
      </c>
      <c r="E42" s="23">
        <f t="shared" si="5"/>
        <v>-1587.8000000000002</v>
      </c>
      <c r="F42" s="27">
        <v>1145.3</v>
      </c>
      <c r="G42" s="26">
        <v>-888</v>
      </c>
      <c r="H42" s="23">
        <f t="shared" si="6"/>
        <v>257.29999999999995</v>
      </c>
      <c r="I42" s="27">
        <v>1366</v>
      </c>
      <c r="J42" s="26">
        <v>-13766.8</v>
      </c>
      <c r="K42" s="23">
        <f t="shared" si="7"/>
        <v>-12400.8</v>
      </c>
      <c r="L42" s="27">
        <v>5530.8</v>
      </c>
      <c r="M42" s="26">
        <v>-818.36969999999997</v>
      </c>
      <c r="N42" s="23">
        <f t="shared" si="8"/>
        <v>4712.4303</v>
      </c>
    </row>
    <row r="43" spans="1:14" ht="18.75" customHeight="1" x14ac:dyDescent="0.25">
      <c r="A43" s="14"/>
      <c r="B43" s="29" t="s">
        <v>24</v>
      </c>
      <c r="C43" s="26">
        <v>2870</v>
      </c>
      <c r="D43" s="26">
        <v>-2764.6</v>
      </c>
      <c r="E43" s="23">
        <f t="shared" si="5"/>
        <v>105.40000000000009</v>
      </c>
      <c r="F43" s="27">
        <v>421.8</v>
      </c>
      <c r="G43" s="26">
        <v>-387</v>
      </c>
      <c r="H43" s="23">
        <f t="shared" si="6"/>
        <v>34.800000000000011</v>
      </c>
      <c r="I43" s="27">
        <v>17409.5</v>
      </c>
      <c r="J43" s="26">
        <v>-15908.939999999999</v>
      </c>
      <c r="K43" s="23">
        <f t="shared" si="7"/>
        <v>1500.5600000000013</v>
      </c>
      <c r="L43" s="27">
        <v>2607</v>
      </c>
      <c r="M43" s="26">
        <v>-1012</v>
      </c>
      <c r="N43" s="23">
        <f t="shared" si="8"/>
        <v>1595</v>
      </c>
    </row>
    <row r="44" spans="1:14" ht="18.75" customHeight="1" x14ac:dyDescent="0.25">
      <c r="A44" s="14"/>
      <c r="B44" s="29" t="s">
        <v>25</v>
      </c>
      <c r="C44" s="26">
        <v>4135</v>
      </c>
      <c r="D44" s="26">
        <v>-794</v>
      </c>
      <c r="E44" s="23">
        <f t="shared" si="5"/>
        <v>3341</v>
      </c>
      <c r="F44" s="27">
        <v>103.3</v>
      </c>
      <c r="G44" s="26">
        <v>-617</v>
      </c>
      <c r="H44" s="23">
        <f t="shared" si="6"/>
        <v>-513.70000000000005</v>
      </c>
      <c r="I44" s="27">
        <v>15490.3</v>
      </c>
      <c r="J44" s="26">
        <v>-723.73810000000003</v>
      </c>
      <c r="K44" s="23">
        <f t="shared" si="7"/>
        <v>14766.561899999999</v>
      </c>
      <c r="L44" s="27">
        <v>2865</v>
      </c>
      <c r="M44" s="26">
        <v>0</v>
      </c>
      <c r="N44" s="23">
        <f t="shared" si="8"/>
        <v>2865</v>
      </c>
    </row>
    <row r="45" spans="1:14" ht="18.75" customHeight="1" x14ac:dyDescent="0.25">
      <c r="A45" s="14"/>
      <c r="B45" s="30" t="s">
        <v>26</v>
      </c>
      <c r="C45" s="31">
        <f>SUM(C29:C44)</f>
        <v>129421</v>
      </c>
      <c r="D45" s="31">
        <f t="shared" ref="D45:N45" si="9">SUM(D29:D44)</f>
        <v>-90843.900000000009</v>
      </c>
      <c r="E45" s="31">
        <f t="shared" si="9"/>
        <v>38577.1</v>
      </c>
      <c r="F45" s="31">
        <f t="shared" si="9"/>
        <v>6314.4000000000005</v>
      </c>
      <c r="G45" s="31">
        <f t="shared" si="9"/>
        <v>-9739</v>
      </c>
      <c r="H45" s="31">
        <f t="shared" si="9"/>
        <v>-3424.5999999999995</v>
      </c>
      <c r="I45" s="31">
        <f t="shared" si="9"/>
        <v>123620.8</v>
      </c>
      <c r="J45" s="31">
        <f t="shared" si="9"/>
        <v>-147498.47809999998</v>
      </c>
      <c r="K45" s="31">
        <f t="shared" si="9"/>
        <v>-23877.678100000005</v>
      </c>
      <c r="L45" s="31">
        <f t="shared" si="9"/>
        <v>43306.8</v>
      </c>
      <c r="M45" s="31">
        <f t="shared" si="9"/>
        <v>-3004.3697000000002</v>
      </c>
      <c r="N45" s="31">
        <f t="shared" si="9"/>
        <v>40302.4303</v>
      </c>
    </row>
  </sheetData>
  <mergeCells count="12">
    <mergeCell ref="B26:N26"/>
    <mergeCell ref="B27:B28"/>
    <mergeCell ref="C27:E27"/>
    <mergeCell ref="F27:H27"/>
    <mergeCell ref="I27:K27"/>
    <mergeCell ref="L27:N27"/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/>
  </sheetViews>
  <sheetFormatPr defaultRowHeight="15" x14ac:dyDescent="0.25"/>
  <cols>
    <col min="2" max="2" width="23.7109375" customWidth="1"/>
    <col min="3" max="14" width="9.28515625" customWidth="1"/>
  </cols>
  <sheetData>
    <row r="1" spans="1:14" ht="18.75" customHeigh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.75" customHeight="1" x14ac:dyDescent="0.25">
      <c r="A2" s="3"/>
      <c r="B2" s="4" t="s">
        <v>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x14ac:dyDescent="0.25">
      <c r="A3" s="3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customHeight="1" x14ac:dyDescent="0.25">
      <c r="A4" s="3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customHeight="1" x14ac:dyDescent="0.25">
      <c r="A5" s="3"/>
      <c r="B5" s="8" t="s">
        <v>31</v>
      </c>
      <c r="C5" s="9" t="s">
        <v>3</v>
      </c>
      <c r="D5" s="10"/>
      <c r="E5" s="10"/>
      <c r="F5" s="11" t="s">
        <v>4</v>
      </c>
      <c r="G5" s="10"/>
      <c r="H5" s="12"/>
      <c r="I5" s="13" t="s">
        <v>5</v>
      </c>
      <c r="J5" s="10"/>
      <c r="K5" s="10"/>
      <c r="L5" s="11" t="s">
        <v>6</v>
      </c>
      <c r="M5" s="10"/>
      <c r="N5" s="12"/>
    </row>
    <row r="6" spans="1:14" ht="18.75" customHeight="1" x14ac:dyDescent="0.25">
      <c r="A6" s="14"/>
      <c r="B6" s="15"/>
      <c r="C6" s="16" t="s">
        <v>7</v>
      </c>
      <c r="D6" s="16" t="s">
        <v>8</v>
      </c>
      <c r="E6" s="17" t="s">
        <v>9</v>
      </c>
      <c r="F6" s="18" t="s">
        <v>7</v>
      </c>
      <c r="G6" s="16" t="s">
        <v>8</v>
      </c>
      <c r="H6" s="19" t="s">
        <v>9</v>
      </c>
      <c r="I6" s="20" t="s">
        <v>7</v>
      </c>
      <c r="J6" s="16" t="s">
        <v>8</v>
      </c>
      <c r="K6" s="17" t="s">
        <v>9</v>
      </c>
      <c r="L6" s="18" t="s">
        <v>7</v>
      </c>
      <c r="M6" s="16" t="s">
        <v>8</v>
      </c>
      <c r="N6" s="19" t="s">
        <v>9</v>
      </c>
    </row>
    <row r="7" spans="1:14" ht="18.75" customHeight="1" x14ac:dyDescent="0.25">
      <c r="A7" s="14"/>
      <c r="B7" s="21" t="s">
        <v>10</v>
      </c>
      <c r="C7" s="45">
        <v>6569</v>
      </c>
      <c r="D7" s="45">
        <v>-1559</v>
      </c>
      <c r="E7" s="46">
        <f>C7+D7</f>
        <v>5010</v>
      </c>
      <c r="F7" s="47">
        <v>0</v>
      </c>
      <c r="G7" s="45">
        <v>0</v>
      </c>
      <c r="H7" s="46">
        <f>F7+G7</f>
        <v>0</v>
      </c>
      <c r="I7" s="47">
        <v>0</v>
      </c>
      <c r="J7" s="45">
        <v>0</v>
      </c>
      <c r="K7" s="46">
        <f>I7+J7</f>
        <v>0</v>
      </c>
      <c r="L7" s="47">
        <v>0</v>
      </c>
      <c r="M7" s="45">
        <v>0</v>
      </c>
      <c r="N7" s="46">
        <f>L7+M7</f>
        <v>0</v>
      </c>
    </row>
    <row r="8" spans="1:14" ht="18.75" customHeight="1" x14ac:dyDescent="0.25">
      <c r="A8" s="25"/>
      <c r="B8" s="21" t="s">
        <v>11</v>
      </c>
      <c r="C8" s="48">
        <v>0</v>
      </c>
      <c r="D8" s="45">
        <v>-448</v>
      </c>
      <c r="E8" s="46">
        <f t="shared" ref="E8:E22" si="0">C8+D8</f>
        <v>-448</v>
      </c>
      <c r="F8" s="49">
        <v>0</v>
      </c>
      <c r="G8" s="45">
        <v>0</v>
      </c>
      <c r="H8" s="46">
        <f t="shared" ref="H8:H22" si="1">F8+G8</f>
        <v>0</v>
      </c>
      <c r="I8" s="49">
        <v>254</v>
      </c>
      <c r="J8" s="45">
        <v>-340</v>
      </c>
      <c r="K8" s="46">
        <f t="shared" ref="K8:K22" si="2">I8+J8</f>
        <v>-86</v>
      </c>
      <c r="L8" s="49">
        <v>0</v>
      </c>
      <c r="M8" s="45">
        <v>0</v>
      </c>
      <c r="N8" s="46">
        <f t="shared" ref="N8:N22" si="3">L8+M8</f>
        <v>0</v>
      </c>
    </row>
    <row r="9" spans="1:14" ht="18.75" customHeight="1" x14ac:dyDescent="0.25">
      <c r="A9" s="14"/>
      <c r="B9" s="21" t="s">
        <v>12</v>
      </c>
      <c r="C9" s="48">
        <v>0</v>
      </c>
      <c r="D9" s="48">
        <v>-180</v>
      </c>
      <c r="E9" s="46">
        <f t="shared" si="0"/>
        <v>-180</v>
      </c>
      <c r="F9" s="49">
        <v>0</v>
      </c>
      <c r="G9" s="48">
        <v>0</v>
      </c>
      <c r="H9" s="46">
        <f t="shared" si="1"/>
        <v>0</v>
      </c>
      <c r="I9" s="49">
        <v>0</v>
      </c>
      <c r="J9" s="48">
        <v>-110</v>
      </c>
      <c r="K9" s="46">
        <f t="shared" si="2"/>
        <v>-110</v>
      </c>
      <c r="L9" s="49">
        <v>180</v>
      </c>
      <c r="M9" s="48">
        <v>0</v>
      </c>
      <c r="N9" s="46">
        <f t="shared" si="3"/>
        <v>180</v>
      </c>
    </row>
    <row r="10" spans="1:14" ht="18.75" customHeight="1" x14ac:dyDescent="0.25">
      <c r="A10" s="14"/>
      <c r="B10" s="21" t="s">
        <v>13</v>
      </c>
      <c r="C10" s="48">
        <v>85</v>
      </c>
      <c r="D10" s="48">
        <v>-833</v>
      </c>
      <c r="E10" s="46">
        <f t="shared" si="0"/>
        <v>-748</v>
      </c>
      <c r="F10" s="49">
        <v>0</v>
      </c>
      <c r="G10" s="48">
        <v>0</v>
      </c>
      <c r="H10" s="46">
        <f t="shared" si="1"/>
        <v>0</v>
      </c>
      <c r="I10" s="49">
        <v>0</v>
      </c>
      <c r="J10" s="48">
        <v>-85</v>
      </c>
      <c r="K10" s="46">
        <f t="shared" si="2"/>
        <v>-85</v>
      </c>
      <c r="L10" s="49">
        <v>0</v>
      </c>
      <c r="M10" s="48">
        <v>0</v>
      </c>
      <c r="N10" s="46">
        <f t="shared" si="3"/>
        <v>0</v>
      </c>
    </row>
    <row r="11" spans="1:14" ht="18.75" customHeight="1" x14ac:dyDescent="0.25">
      <c r="A11" s="14"/>
      <c r="B11" s="21" t="s">
        <v>14</v>
      </c>
      <c r="C11" s="48">
        <v>0</v>
      </c>
      <c r="D11" s="48">
        <v>-402</v>
      </c>
      <c r="E11" s="46">
        <f t="shared" si="0"/>
        <v>-402</v>
      </c>
      <c r="F11" s="49">
        <v>53</v>
      </c>
      <c r="G11" s="48">
        <v>0</v>
      </c>
      <c r="H11" s="46">
        <f t="shared" si="1"/>
        <v>53</v>
      </c>
      <c r="I11" s="49">
        <v>0</v>
      </c>
      <c r="J11" s="48">
        <v>0</v>
      </c>
      <c r="K11" s="46">
        <f t="shared" si="2"/>
        <v>0</v>
      </c>
      <c r="L11" s="49">
        <v>0</v>
      </c>
      <c r="M11" s="48">
        <v>0</v>
      </c>
      <c r="N11" s="46">
        <f t="shared" si="3"/>
        <v>0</v>
      </c>
    </row>
    <row r="12" spans="1:14" ht="18.75" customHeight="1" x14ac:dyDescent="0.25">
      <c r="A12" s="14"/>
      <c r="B12" s="21" t="s">
        <v>15</v>
      </c>
      <c r="C12" s="48">
        <v>61</v>
      </c>
      <c r="D12" s="48">
        <v>-543</v>
      </c>
      <c r="E12" s="46">
        <f t="shared" si="0"/>
        <v>-482</v>
      </c>
      <c r="F12" s="49">
        <v>75</v>
      </c>
      <c r="G12" s="48">
        <v>-274</v>
      </c>
      <c r="H12" s="46">
        <f t="shared" si="1"/>
        <v>-199</v>
      </c>
      <c r="I12" s="49">
        <v>0</v>
      </c>
      <c r="J12" s="48">
        <v>-375</v>
      </c>
      <c r="K12" s="46">
        <f t="shared" si="2"/>
        <v>-375</v>
      </c>
      <c r="L12" s="49">
        <v>0</v>
      </c>
      <c r="M12" s="48">
        <v>0</v>
      </c>
      <c r="N12" s="46">
        <f t="shared" si="3"/>
        <v>0</v>
      </c>
    </row>
    <row r="13" spans="1:14" ht="18.75" customHeight="1" x14ac:dyDescent="0.25">
      <c r="A13" s="14"/>
      <c r="B13" s="28" t="s">
        <v>16</v>
      </c>
      <c r="C13" s="48">
        <v>0</v>
      </c>
      <c r="D13" s="48">
        <v>-137</v>
      </c>
      <c r="E13" s="46">
        <f t="shared" si="0"/>
        <v>-137</v>
      </c>
      <c r="F13" s="49">
        <v>156</v>
      </c>
      <c r="G13" s="48">
        <v>0</v>
      </c>
      <c r="H13" s="46">
        <f t="shared" si="1"/>
        <v>156</v>
      </c>
      <c r="I13" s="49">
        <v>0</v>
      </c>
      <c r="J13" s="48">
        <v>-87</v>
      </c>
      <c r="K13" s="46">
        <f t="shared" si="2"/>
        <v>-87</v>
      </c>
      <c r="L13" s="49">
        <v>0</v>
      </c>
      <c r="M13" s="48">
        <v>0</v>
      </c>
      <c r="N13" s="46">
        <f t="shared" si="3"/>
        <v>0</v>
      </c>
    </row>
    <row r="14" spans="1:14" ht="18.75" customHeight="1" x14ac:dyDescent="0.25">
      <c r="A14" s="14"/>
      <c r="B14" s="28" t="s">
        <v>17</v>
      </c>
      <c r="C14" s="48">
        <v>0</v>
      </c>
      <c r="D14" s="48">
        <v>-60</v>
      </c>
      <c r="E14" s="46">
        <f t="shared" si="0"/>
        <v>-60</v>
      </c>
      <c r="F14" s="49">
        <v>93</v>
      </c>
      <c r="G14" s="48">
        <v>0</v>
      </c>
      <c r="H14" s="46">
        <f t="shared" si="1"/>
        <v>93</v>
      </c>
      <c r="I14" s="49">
        <v>0</v>
      </c>
      <c r="J14" s="48">
        <v>0</v>
      </c>
      <c r="K14" s="46">
        <f t="shared" si="2"/>
        <v>0</v>
      </c>
      <c r="L14" s="49">
        <v>0</v>
      </c>
      <c r="M14" s="48">
        <v>0</v>
      </c>
      <c r="N14" s="46">
        <f t="shared" si="3"/>
        <v>0</v>
      </c>
    </row>
    <row r="15" spans="1:14" ht="18.75" customHeight="1" x14ac:dyDescent="0.25">
      <c r="A15" s="14"/>
      <c r="B15" s="28" t="s">
        <v>18</v>
      </c>
      <c r="C15" s="48">
        <v>0</v>
      </c>
      <c r="D15" s="48">
        <v>-73</v>
      </c>
      <c r="E15" s="46">
        <f t="shared" si="0"/>
        <v>-73</v>
      </c>
      <c r="F15" s="49">
        <v>90</v>
      </c>
      <c r="G15" s="48">
        <v>0</v>
      </c>
      <c r="H15" s="46">
        <f t="shared" si="1"/>
        <v>90</v>
      </c>
      <c r="I15" s="49">
        <v>56</v>
      </c>
      <c r="J15" s="48">
        <v>0</v>
      </c>
      <c r="K15" s="46">
        <f t="shared" si="2"/>
        <v>56</v>
      </c>
      <c r="L15" s="49">
        <v>0</v>
      </c>
      <c r="M15" s="48">
        <v>0</v>
      </c>
      <c r="N15" s="46">
        <f t="shared" si="3"/>
        <v>0</v>
      </c>
    </row>
    <row r="16" spans="1:14" ht="18.75" customHeight="1" x14ac:dyDescent="0.25">
      <c r="A16" s="14"/>
      <c r="B16" s="28" t="s">
        <v>19</v>
      </c>
      <c r="C16" s="48">
        <v>218</v>
      </c>
      <c r="D16" s="48">
        <v>-130</v>
      </c>
      <c r="E16" s="46">
        <f t="shared" si="0"/>
        <v>88</v>
      </c>
      <c r="F16" s="49">
        <v>11</v>
      </c>
      <c r="G16" s="48">
        <v>-119</v>
      </c>
      <c r="H16" s="46">
        <f t="shared" si="1"/>
        <v>-108</v>
      </c>
      <c r="I16" s="49">
        <v>56</v>
      </c>
      <c r="J16" s="48">
        <v>-133</v>
      </c>
      <c r="K16" s="46">
        <f t="shared" si="2"/>
        <v>-77</v>
      </c>
      <c r="L16" s="49">
        <v>0</v>
      </c>
      <c r="M16" s="48">
        <v>0</v>
      </c>
      <c r="N16" s="46">
        <f t="shared" si="3"/>
        <v>0</v>
      </c>
    </row>
    <row r="17" spans="1:14" ht="18.75" customHeight="1" x14ac:dyDescent="0.25">
      <c r="A17" s="14"/>
      <c r="B17" s="28" t="s">
        <v>20</v>
      </c>
      <c r="C17" s="48">
        <v>0</v>
      </c>
      <c r="D17" s="48">
        <v>-533</v>
      </c>
      <c r="E17" s="46">
        <f t="shared" si="0"/>
        <v>-533</v>
      </c>
      <c r="F17" s="49">
        <v>0</v>
      </c>
      <c r="G17" s="48">
        <v>0</v>
      </c>
      <c r="H17" s="46">
        <f t="shared" si="1"/>
        <v>0</v>
      </c>
      <c r="I17" s="49">
        <v>0</v>
      </c>
      <c r="J17" s="48">
        <v>-395</v>
      </c>
      <c r="K17" s="46">
        <f t="shared" si="2"/>
        <v>-395</v>
      </c>
      <c r="L17" s="49">
        <v>0</v>
      </c>
      <c r="M17" s="48">
        <v>0</v>
      </c>
      <c r="N17" s="46">
        <f t="shared" si="3"/>
        <v>0</v>
      </c>
    </row>
    <row r="18" spans="1:14" ht="18.75" customHeight="1" x14ac:dyDescent="0.25">
      <c r="A18" s="14"/>
      <c r="B18" s="28" t="s">
        <v>21</v>
      </c>
      <c r="C18" s="48">
        <v>0</v>
      </c>
      <c r="D18" s="48">
        <v>0</v>
      </c>
      <c r="E18" s="46">
        <f t="shared" si="0"/>
        <v>0</v>
      </c>
      <c r="F18" s="49">
        <v>0</v>
      </c>
      <c r="G18" s="48">
        <v>0</v>
      </c>
      <c r="H18" s="46">
        <f t="shared" si="1"/>
        <v>0</v>
      </c>
      <c r="I18" s="49">
        <v>0</v>
      </c>
      <c r="J18" s="48">
        <v>0</v>
      </c>
      <c r="K18" s="46">
        <f t="shared" si="2"/>
        <v>0</v>
      </c>
      <c r="L18" s="49">
        <v>0</v>
      </c>
      <c r="M18" s="48">
        <v>0</v>
      </c>
      <c r="N18" s="46">
        <f t="shared" si="3"/>
        <v>0</v>
      </c>
    </row>
    <row r="19" spans="1:14" ht="18.75" customHeight="1" x14ac:dyDescent="0.25">
      <c r="A19" s="14"/>
      <c r="B19" s="28" t="s">
        <v>22</v>
      </c>
      <c r="C19" s="48">
        <v>8</v>
      </c>
      <c r="D19" s="48">
        <v>-272</v>
      </c>
      <c r="E19" s="46">
        <f t="shared" si="0"/>
        <v>-264</v>
      </c>
      <c r="F19" s="49">
        <v>0</v>
      </c>
      <c r="G19" s="48">
        <v>0</v>
      </c>
      <c r="H19" s="46">
        <f t="shared" si="1"/>
        <v>0</v>
      </c>
      <c r="I19" s="49">
        <v>0</v>
      </c>
      <c r="J19" s="48">
        <v>0</v>
      </c>
      <c r="K19" s="46">
        <f t="shared" si="2"/>
        <v>0</v>
      </c>
      <c r="L19" s="49">
        <v>0</v>
      </c>
      <c r="M19" s="48">
        <v>0</v>
      </c>
      <c r="N19" s="46">
        <f t="shared" si="3"/>
        <v>0</v>
      </c>
    </row>
    <row r="20" spans="1:14" ht="18.75" customHeight="1" x14ac:dyDescent="0.25">
      <c r="A20" s="14"/>
      <c r="B20" s="29" t="s">
        <v>23</v>
      </c>
      <c r="C20" s="48">
        <v>468</v>
      </c>
      <c r="D20" s="48">
        <v>-425</v>
      </c>
      <c r="E20" s="46">
        <f t="shared" si="0"/>
        <v>43</v>
      </c>
      <c r="F20" s="49">
        <v>0</v>
      </c>
      <c r="G20" s="48">
        <v>0</v>
      </c>
      <c r="H20" s="46">
        <f t="shared" si="1"/>
        <v>0</v>
      </c>
      <c r="I20" s="49">
        <v>68</v>
      </c>
      <c r="J20" s="48">
        <v>0</v>
      </c>
      <c r="K20" s="46">
        <f t="shared" si="2"/>
        <v>68</v>
      </c>
      <c r="L20" s="49">
        <v>0</v>
      </c>
      <c r="M20" s="48">
        <v>0</v>
      </c>
      <c r="N20" s="46">
        <f t="shared" si="3"/>
        <v>0</v>
      </c>
    </row>
    <row r="21" spans="1:14" ht="18.75" customHeight="1" x14ac:dyDescent="0.25">
      <c r="A21" s="14"/>
      <c r="B21" s="29" t="s">
        <v>24</v>
      </c>
      <c r="C21" s="48">
        <v>0</v>
      </c>
      <c r="D21" s="48">
        <v>-240</v>
      </c>
      <c r="E21" s="46">
        <f t="shared" si="0"/>
        <v>-240</v>
      </c>
      <c r="F21" s="49">
        <v>0</v>
      </c>
      <c r="G21" s="48">
        <v>-39</v>
      </c>
      <c r="H21" s="46">
        <f t="shared" si="1"/>
        <v>-39</v>
      </c>
      <c r="I21" s="49">
        <v>0</v>
      </c>
      <c r="J21" s="48">
        <v>-405</v>
      </c>
      <c r="K21" s="46">
        <f t="shared" si="2"/>
        <v>-405</v>
      </c>
      <c r="L21" s="49">
        <v>0</v>
      </c>
      <c r="M21" s="48">
        <v>0</v>
      </c>
      <c r="N21" s="46">
        <f t="shared" si="3"/>
        <v>0</v>
      </c>
    </row>
    <row r="22" spans="1:14" ht="18.75" customHeight="1" x14ac:dyDescent="0.25">
      <c r="A22" s="14"/>
      <c r="B22" s="29" t="s">
        <v>25</v>
      </c>
      <c r="C22" s="48">
        <v>0</v>
      </c>
      <c r="D22" s="48">
        <v>0</v>
      </c>
      <c r="E22" s="46">
        <f t="shared" si="0"/>
        <v>0</v>
      </c>
      <c r="F22" s="49">
        <v>0</v>
      </c>
      <c r="G22" s="48">
        <v>0</v>
      </c>
      <c r="H22" s="46">
        <f t="shared" si="1"/>
        <v>0</v>
      </c>
      <c r="I22" s="49">
        <v>0</v>
      </c>
      <c r="J22" s="48">
        <v>0</v>
      </c>
      <c r="K22" s="46">
        <f t="shared" si="2"/>
        <v>0</v>
      </c>
      <c r="L22" s="49">
        <v>0</v>
      </c>
      <c r="M22" s="48">
        <v>0</v>
      </c>
      <c r="N22" s="46">
        <f t="shared" si="3"/>
        <v>0</v>
      </c>
    </row>
    <row r="23" spans="1:14" ht="18.75" customHeight="1" x14ac:dyDescent="0.25">
      <c r="A23" s="14"/>
      <c r="B23" s="30" t="s">
        <v>26</v>
      </c>
      <c r="C23" s="31">
        <f>SUM(C7:C22)</f>
        <v>7409</v>
      </c>
      <c r="D23" s="31">
        <f t="shared" ref="D23:N23" si="4">SUM(D7:D22)</f>
        <v>-5835</v>
      </c>
      <c r="E23" s="31">
        <f t="shared" si="4"/>
        <v>1574</v>
      </c>
      <c r="F23" s="31">
        <f t="shared" si="4"/>
        <v>478</v>
      </c>
      <c r="G23" s="31">
        <f t="shared" si="4"/>
        <v>-432</v>
      </c>
      <c r="H23" s="31">
        <f t="shared" si="4"/>
        <v>46</v>
      </c>
      <c r="I23" s="31">
        <f t="shared" si="4"/>
        <v>434</v>
      </c>
      <c r="J23" s="31">
        <f t="shared" si="4"/>
        <v>-1930</v>
      </c>
      <c r="K23" s="31">
        <f t="shared" si="4"/>
        <v>-1496</v>
      </c>
      <c r="L23" s="31">
        <f t="shared" si="4"/>
        <v>180</v>
      </c>
      <c r="M23" s="31">
        <f t="shared" si="4"/>
        <v>0</v>
      </c>
      <c r="N23" s="31">
        <f t="shared" si="4"/>
        <v>180</v>
      </c>
    </row>
    <row r="24" spans="1:14" ht="18.75" customHeight="1" x14ac:dyDescent="0.25">
      <c r="A24" s="14"/>
      <c r="B24" s="32" t="s">
        <v>27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8.75" customHeight="1" x14ac:dyDescent="0.25">
      <c r="A25" s="25"/>
      <c r="B25" s="14"/>
      <c r="C25" s="33"/>
      <c r="D25" s="33"/>
      <c r="E25" s="33"/>
      <c r="F25" s="34"/>
      <c r="G25" s="35"/>
      <c r="H25" s="35"/>
      <c r="I25" s="35"/>
      <c r="J25" s="34"/>
      <c r="K25" s="34"/>
      <c r="L25" s="35"/>
      <c r="M25" s="35"/>
      <c r="N25" s="35"/>
    </row>
    <row r="26" spans="1:14" ht="18.75" customHeight="1" x14ac:dyDescent="0.25">
      <c r="A26" s="14"/>
      <c r="B26" s="5" t="s">
        <v>28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18.75" customHeight="1" x14ac:dyDescent="0.25">
      <c r="A27" s="2"/>
      <c r="B27" s="8" t="s">
        <v>31</v>
      </c>
      <c r="C27" s="36" t="s">
        <v>3</v>
      </c>
      <c r="D27" s="37"/>
      <c r="E27" s="38"/>
      <c r="F27" s="39" t="s">
        <v>4</v>
      </c>
      <c r="G27" s="37"/>
      <c r="H27" s="40"/>
      <c r="I27" s="41" t="s">
        <v>5</v>
      </c>
      <c r="J27" s="37"/>
      <c r="K27" s="38"/>
      <c r="L27" s="42" t="s">
        <v>6</v>
      </c>
      <c r="M27" s="43"/>
      <c r="N27" s="44"/>
    </row>
    <row r="28" spans="1:14" ht="18.75" customHeight="1" x14ac:dyDescent="0.25">
      <c r="A28" s="25"/>
      <c r="B28" s="15"/>
      <c r="C28" s="16" t="s">
        <v>7</v>
      </c>
      <c r="D28" s="16" t="s">
        <v>8</v>
      </c>
      <c r="E28" s="17" t="s">
        <v>9</v>
      </c>
      <c r="F28" s="18" t="s">
        <v>7</v>
      </c>
      <c r="G28" s="16" t="s">
        <v>8</v>
      </c>
      <c r="H28" s="19" t="s">
        <v>9</v>
      </c>
      <c r="I28" s="20" t="s">
        <v>7</v>
      </c>
      <c r="J28" s="16" t="s">
        <v>8</v>
      </c>
      <c r="K28" s="17" t="s">
        <v>9</v>
      </c>
      <c r="L28" s="18" t="s">
        <v>7</v>
      </c>
      <c r="M28" s="16" t="s">
        <v>8</v>
      </c>
      <c r="N28" s="19" t="s">
        <v>9</v>
      </c>
    </row>
    <row r="29" spans="1:14" ht="18.75" customHeight="1" x14ac:dyDescent="0.25">
      <c r="A29" s="14"/>
      <c r="B29" s="21" t="s">
        <v>10</v>
      </c>
      <c r="C29" s="22">
        <v>8271</v>
      </c>
      <c r="D29" s="22">
        <v>-1700</v>
      </c>
      <c r="E29" s="46">
        <f>C29+D29</f>
        <v>6571</v>
      </c>
      <c r="F29" s="24">
        <v>0</v>
      </c>
      <c r="G29" s="22">
        <v>0</v>
      </c>
      <c r="H29" s="46">
        <f>F29+G29</f>
        <v>0</v>
      </c>
      <c r="I29" s="24">
        <v>6026</v>
      </c>
      <c r="J29" s="22">
        <v>-138</v>
      </c>
      <c r="K29" s="46">
        <f>I29+J29</f>
        <v>5888</v>
      </c>
      <c r="L29" s="24">
        <v>0</v>
      </c>
      <c r="M29" s="22">
        <v>0</v>
      </c>
      <c r="N29" s="46">
        <f>L29+M29</f>
        <v>0</v>
      </c>
    </row>
    <row r="30" spans="1:14" ht="18.75" customHeight="1" x14ac:dyDescent="0.25">
      <c r="A30" s="25"/>
      <c r="B30" s="21" t="s">
        <v>11</v>
      </c>
      <c r="C30" s="26">
        <v>440</v>
      </c>
      <c r="D30" s="22">
        <v>-448</v>
      </c>
      <c r="E30" s="46">
        <f t="shared" ref="E30:E44" si="5">C30+D30</f>
        <v>-8</v>
      </c>
      <c r="F30" s="27">
        <v>0</v>
      </c>
      <c r="G30" s="22">
        <v>0</v>
      </c>
      <c r="H30" s="46">
        <f t="shared" ref="H30:H44" si="6">F30+G30</f>
        <v>0</v>
      </c>
      <c r="I30" s="27">
        <v>2808</v>
      </c>
      <c r="J30" s="22">
        <v>-340</v>
      </c>
      <c r="K30" s="46">
        <f t="shared" ref="K30:K44" si="7">I30+J30</f>
        <v>2468</v>
      </c>
      <c r="L30" s="27">
        <v>0</v>
      </c>
      <c r="M30" s="22">
        <v>0</v>
      </c>
      <c r="N30" s="46">
        <f t="shared" ref="N30:N44" si="8">L30+M30</f>
        <v>0</v>
      </c>
    </row>
    <row r="31" spans="1:14" ht="18.75" customHeight="1" x14ac:dyDescent="0.25">
      <c r="A31" s="14"/>
      <c r="B31" s="21" t="s">
        <v>12</v>
      </c>
      <c r="C31" s="26">
        <v>1103</v>
      </c>
      <c r="D31" s="26">
        <v>-180</v>
      </c>
      <c r="E31" s="46">
        <f t="shared" si="5"/>
        <v>923</v>
      </c>
      <c r="F31" s="27">
        <v>0</v>
      </c>
      <c r="G31" s="26">
        <v>0</v>
      </c>
      <c r="H31" s="46">
        <f t="shared" si="6"/>
        <v>0</v>
      </c>
      <c r="I31" s="27">
        <v>504</v>
      </c>
      <c r="J31" s="26">
        <v>-110</v>
      </c>
      <c r="K31" s="46">
        <f t="shared" si="7"/>
        <v>394</v>
      </c>
      <c r="L31" s="27">
        <v>180</v>
      </c>
      <c r="M31" s="26">
        <v>0</v>
      </c>
      <c r="N31" s="46">
        <f t="shared" si="8"/>
        <v>180</v>
      </c>
    </row>
    <row r="32" spans="1:14" ht="18.75" customHeight="1" x14ac:dyDescent="0.25">
      <c r="A32" s="14"/>
      <c r="B32" s="21" t="s">
        <v>13</v>
      </c>
      <c r="C32" s="26">
        <v>1285</v>
      </c>
      <c r="D32" s="26">
        <v>-833</v>
      </c>
      <c r="E32" s="46">
        <f t="shared" si="5"/>
        <v>452</v>
      </c>
      <c r="F32" s="27">
        <v>0</v>
      </c>
      <c r="G32" s="26">
        <v>0</v>
      </c>
      <c r="H32" s="46">
        <f t="shared" si="6"/>
        <v>0</v>
      </c>
      <c r="I32" s="27">
        <v>1018</v>
      </c>
      <c r="J32" s="26">
        <v>-764</v>
      </c>
      <c r="K32" s="46">
        <f t="shared" si="7"/>
        <v>254</v>
      </c>
      <c r="L32" s="27">
        <v>1276</v>
      </c>
      <c r="M32" s="26">
        <v>0</v>
      </c>
      <c r="N32" s="46">
        <f t="shared" si="8"/>
        <v>1276</v>
      </c>
    </row>
    <row r="33" spans="1:14" ht="18.75" customHeight="1" x14ac:dyDescent="0.25">
      <c r="A33" s="14"/>
      <c r="B33" s="21" t="s">
        <v>14</v>
      </c>
      <c r="C33" s="26">
        <v>115</v>
      </c>
      <c r="D33" s="26">
        <v>-362</v>
      </c>
      <c r="E33" s="46">
        <f t="shared" si="5"/>
        <v>-247</v>
      </c>
      <c r="F33" s="27">
        <v>53</v>
      </c>
      <c r="G33" s="26">
        <v>0</v>
      </c>
      <c r="H33" s="46">
        <f t="shared" si="6"/>
        <v>53</v>
      </c>
      <c r="I33" s="27">
        <v>1293</v>
      </c>
      <c r="J33" s="26">
        <v>-375</v>
      </c>
      <c r="K33" s="46">
        <f t="shared" si="7"/>
        <v>918</v>
      </c>
      <c r="L33" s="27">
        <v>512</v>
      </c>
      <c r="M33" s="26">
        <v>0</v>
      </c>
      <c r="N33" s="46">
        <f t="shared" si="8"/>
        <v>512</v>
      </c>
    </row>
    <row r="34" spans="1:14" ht="18.75" customHeight="1" x14ac:dyDescent="0.25">
      <c r="A34" s="14"/>
      <c r="B34" s="21" t="s">
        <v>15</v>
      </c>
      <c r="C34" s="26">
        <v>88</v>
      </c>
      <c r="D34" s="26">
        <v>-1681</v>
      </c>
      <c r="E34" s="46">
        <f t="shared" si="5"/>
        <v>-1593</v>
      </c>
      <c r="F34" s="27">
        <v>240</v>
      </c>
      <c r="G34" s="26">
        <v>-274</v>
      </c>
      <c r="H34" s="46">
        <f t="shared" si="6"/>
        <v>-34</v>
      </c>
      <c r="I34" s="27">
        <v>1577</v>
      </c>
      <c r="J34" s="26">
        <v>-1309</v>
      </c>
      <c r="K34" s="46">
        <f t="shared" si="7"/>
        <v>268</v>
      </c>
      <c r="L34" s="27">
        <v>3626</v>
      </c>
      <c r="M34" s="26">
        <v>-2560</v>
      </c>
      <c r="N34" s="46">
        <f t="shared" si="8"/>
        <v>1066</v>
      </c>
    </row>
    <row r="35" spans="1:14" ht="18.75" customHeight="1" x14ac:dyDescent="0.25">
      <c r="A35" s="14"/>
      <c r="B35" s="28" t="s">
        <v>16</v>
      </c>
      <c r="C35" s="26">
        <v>0</v>
      </c>
      <c r="D35" s="26">
        <v>-176</v>
      </c>
      <c r="E35" s="46">
        <f t="shared" si="5"/>
        <v>-176</v>
      </c>
      <c r="F35" s="27">
        <v>383</v>
      </c>
      <c r="G35" s="26">
        <v>-85</v>
      </c>
      <c r="H35" s="46">
        <f t="shared" si="6"/>
        <v>298</v>
      </c>
      <c r="I35" s="27">
        <v>2641</v>
      </c>
      <c r="J35" s="26">
        <v>-1105</v>
      </c>
      <c r="K35" s="46">
        <f t="shared" si="7"/>
        <v>1536</v>
      </c>
      <c r="L35" s="27">
        <v>156</v>
      </c>
      <c r="M35" s="26">
        <v>0</v>
      </c>
      <c r="N35" s="46">
        <f t="shared" si="8"/>
        <v>156</v>
      </c>
    </row>
    <row r="36" spans="1:14" ht="18.75" customHeight="1" x14ac:dyDescent="0.25">
      <c r="A36" s="14"/>
      <c r="B36" s="28" t="s">
        <v>17</v>
      </c>
      <c r="C36" s="26">
        <v>220</v>
      </c>
      <c r="D36" s="26">
        <v>-379</v>
      </c>
      <c r="E36" s="46">
        <f t="shared" si="5"/>
        <v>-159</v>
      </c>
      <c r="F36" s="27">
        <v>719</v>
      </c>
      <c r="G36" s="26">
        <v>-94</v>
      </c>
      <c r="H36" s="46">
        <f t="shared" si="6"/>
        <v>625</v>
      </c>
      <c r="I36" s="27">
        <v>5378</v>
      </c>
      <c r="J36" s="26">
        <v>-22</v>
      </c>
      <c r="K36" s="46">
        <f t="shared" si="7"/>
        <v>5356</v>
      </c>
      <c r="L36" s="27">
        <v>319</v>
      </c>
      <c r="M36" s="26">
        <v>-78</v>
      </c>
      <c r="N36" s="46">
        <f t="shared" si="8"/>
        <v>241</v>
      </c>
    </row>
    <row r="37" spans="1:14" ht="18.75" customHeight="1" x14ac:dyDescent="0.25">
      <c r="A37" s="14"/>
      <c r="B37" s="28" t="s">
        <v>18</v>
      </c>
      <c r="C37" s="26">
        <v>226</v>
      </c>
      <c r="D37" s="26">
        <v>-225</v>
      </c>
      <c r="E37" s="46">
        <f t="shared" si="5"/>
        <v>1</v>
      </c>
      <c r="F37" s="27">
        <v>90</v>
      </c>
      <c r="G37" s="26">
        <v>-120</v>
      </c>
      <c r="H37" s="46">
        <f t="shared" si="6"/>
        <v>-30</v>
      </c>
      <c r="I37" s="27">
        <v>1417</v>
      </c>
      <c r="J37" s="26">
        <v>-634</v>
      </c>
      <c r="K37" s="46">
        <f t="shared" si="7"/>
        <v>783</v>
      </c>
      <c r="L37" s="27">
        <v>242</v>
      </c>
      <c r="M37" s="26">
        <v>0</v>
      </c>
      <c r="N37" s="46">
        <f t="shared" si="8"/>
        <v>242</v>
      </c>
    </row>
    <row r="38" spans="1:14" ht="18.75" customHeight="1" x14ac:dyDescent="0.25">
      <c r="A38" s="14"/>
      <c r="B38" s="28" t="s">
        <v>19</v>
      </c>
      <c r="C38" s="26">
        <v>1333</v>
      </c>
      <c r="D38" s="26">
        <v>-130</v>
      </c>
      <c r="E38" s="46">
        <f t="shared" si="5"/>
        <v>1203</v>
      </c>
      <c r="F38" s="27">
        <v>169</v>
      </c>
      <c r="G38" s="26">
        <v>-119</v>
      </c>
      <c r="H38" s="46">
        <f t="shared" si="6"/>
        <v>50</v>
      </c>
      <c r="I38" s="27">
        <v>2355</v>
      </c>
      <c r="J38" s="26">
        <v>-350</v>
      </c>
      <c r="K38" s="46">
        <f t="shared" si="7"/>
        <v>2005</v>
      </c>
      <c r="L38" s="27">
        <v>42</v>
      </c>
      <c r="M38" s="26">
        <v>-601</v>
      </c>
      <c r="N38" s="46">
        <f t="shared" si="8"/>
        <v>-559</v>
      </c>
    </row>
    <row r="39" spans="1:14" ht="18.75" customHeight="1" x14ac:dyDescent="0.25">
      <c r="A39" s="14"/>
      <c r="B39" s="28" t="s">
        <v>20</v>
      </c>
      <c r="C39" s="26">
        <v>4738</v>
      </c>
      <c r="D39" s="26">
        <v>-556</v>
      </c>
      <c r="E39" s="46">
        <f t="shared" si="5"/>
        <v>4182</v>
      </c>
      <c r="F39" s="27">
        <v>0</v>
      </c>
      <c r="G39" s="26">
        <v>-103</v>
      </c>
      <c r="H39" s="46">
        <f t="shared" si="6"/>
        <v>-103</v>
      </c>
      <c r="I39" s="27">
        <v>368</v>
      </c>
      <c r="J39" s="26">
        <v>-639</v>
      </c>
      <c r="K39" s="46">
        <f t="shared" si="7"/>
        <v>-271</v>
      </c>
      <c r="L39" s="27">
        <v>974</v>
      </c>
      <c r="M39" s="26">
        <v>0</v>
      </c>
      <c r="N39" s="46">
        <f t="shared" si="8"/>
        <v>974</v>
      </c>
    </row>
    <row r="40" spans="1:14" ht="18.75" customHeight="1" x14ac:dyDescent="0.25">
      <c r="A40" s="14"/>
      <c r="B40" s="28" t="s">
        <v>21</v>
      </c>
      <c r="C40" s="26">
        <v>723</v>
      </c>
      <c r="D40" s="26">
        <v>-130</v>
      </c>
      <c r="E40" s="46">
        <f t="shared" si="5"/>
        <v>593</v>
      </c>
      <c r="F40" s="27">
        <v>0</v>
      </c>
      <c r="G40" s="26">
        <v>-142</v>
      </c>
      <c r="H40" s="46">
        <f t="shared" si="6"/>
        <v>-142</v>
      </c>
      <c r="I40" s="27">
        <v>929</v>
      </c>
      <c r="J40" s="26">
        <v>-1920</v>
      </c>
      <c r="K40" s="46">
        <f t="shared" si="7"/>
        <v>-991</v>
      </c>
      <c r="L40" s="27">
        <v>313</v>
      </c>
      <c r="M40" s="26">
        <v>-928</v>
      </c>
      <c r="N40" s="46">
        <f t="shared" si="8"/>
        <v>-615</v>
      </c>
    </row>
    <row r="41" spans="1:14" ht="18.75" customHeight="1" x14ac:dyDescent="0.25">
      <c r="A41" s="14"/>
      <c r="B41" s="29" t="s">
        <v>29</v>
      </c>
      <c r="C41" s="26">
        <v>1833</v>
      </c>
      <c r="D41" s="26">
        <v>-465</v>
      </c>
      <c r="E41" s="46">
        <f t="shared" si="5"/>
        <v>1368</v>
      </c>
      <c r="F41" s="27">
        <v>127</v>
      </c>
      <c r="G41" s="26">
        <v>0</v>
      </c>
      <c r="H41" s="46">
        <f t="shared" si="6"/>
        <v>127</v>
      </c>
      <c r="I41" s="27">
        <v>1896</v>
      </c>
      <c r="J41" s="26">
        <v>-1099</v>
      </c>
      <c r="K41" s="46">
        <f t="shared" si="7"/>
        <v>797</v>
      </c>
      <c r="L41" s="27">
        <v>2382</v>
      </c>
      <c r="M41" s="26">
        <v>-20</v>
      </c>
      <c r="N41" s="46">
        <f t="shared" si="8"/>
        <v>2362</v>
      </c>
    </row>
    <row r="42" spans="1:14" ht="18.75" customHeight="1" x14ac:dyDescent="0.25">
      <c r="A42" s="14"/>
      <c r="B42" s="29" t="s">
        <v>23</v>
      </c>
      <c r="C42" s="26">
        <v>700.9</v>
      </c>
      <c r="D42" s="26">
        <v>-425</v>
      </c>
      <c r="E42" s="46">
        <f t="shared" si="5"/>
        <v>275.89999999999998</v>
      </c>
      <c r="F42" s="27">
        <v>0</v>
      </c>
      <c r="G42" s="26">
        <v>0</v>
      </c>
      <c r="H42" s="46">
        <f t="shared" si="6"/>
        <v>0</v>
      </c>
      <c r="I42" s="27">
        <v>544</v>
      </c>
      <c r="J42" s="26">
        <v>-885</v>
      </c>
      <c r="K42" s="46">
        <f t="shared" si="7"/>
        <v>-341</v>
      </c>
      <c r="L42" s="27">
        <v>0</v>
      </c>
      <c r="M42" s="26">
        <v>-593</v>
      </c>
      <c r="N42" s="46">
        <f t="shared" si="8"/>
        <v>-593</v>
      </c>
    </row>
    <row r="43" spans="1:14" ht="18.75" customHeight="1" x14ac:dyDescent="0.25">
      <c r="A43" s="14"/>
      <c r="B43" s="29" t="s">
        <v>24</v>
      </c>
      <c r="C43" s="26">
        <v>212</v>
      </c>
      <c r="D43" s="26">
        <v>0</v>
      </c>
      <c r="E43" s="46">
        <f t="shared" si="5"/>
        <v>212</v>
      </c>
      <c r="F43" s="27">
        <v>56</v>
      </c>
      <c r="G43" s="26">
        <v>-39</v>
      </c>
      <c r="H43" s="46">
        <f t="shared" si="6"/>
        <v>17</v>
      </c>
      <c r="I43" s="27">
        <v>5421.5</v>
      </c>
      <c r="J43" s="26">
        <v>-979</v>
      </c>
      <c r="K43" s="46">
        <f t="shared" si="7"/>
        <v>4442.5</v>
      </c>
      <c r="L43" s="27">
        <v>3915</v>
      </c>
      <c r="M43" s="26">
        <v>-114</v>
      </c>
      <c r="N43" s="46">
        <f t="shared" si="8"/>
        <v>3801</v>
      </c>
    </row>
    <row r="44" spans="1:14" ht="18.75" customHeight="1" x14ac:dyDescent="0.25">
      <c r="A44" s="14"/>
      <c r="B44" s="29" t="s">
        <v>25</v>
      </c>
      <c r="C44" s="26">
        <v>329.1</v>
      </c>
      <c r="D44" s="26">
        <v>-38</v>
      </c>
      <c r="E44" s="46">
        <f t="shared" si="5"/>
        <v>291.10000000000002</v>
      </c>
      <c r="F44" s="27">
        <v>0</v>
      </c>
      <c r="G44" s="26">
        <v>0</v>
      </c>
      <c r="H44" s="46">
        <f t="shared" si="6"/>
        <v>0</v>
      </c>
      <c r="I44" s="27">
        <v>4442</v>
      </c>
      <c r="J44" s="26">
        <v>-120</v>
      </c>
      <c r="K44" s="46">
        <f t="shared" si="7"/>
        <v>4322</v>
      </c>
      <c r="L44" s="27">
        <v>3832.5</v>
      </c>
      <c r="M44" s="26">
        <v>0</v>
      </c>
      <c r="N44" s="46">
        <f t="shared" si="8"/>
        <v>3832.5</v>
      </c>
    </row>
    <row r="45" spans="1:14" ht="18.75" customHeight="1" x14ac:dyDescent="0.25">
      <c r="A45" s="14"/>
      <c r="B45" s="30" t="s">
        <v>26</v>
      </c>
      <c r="C45" s="31">
        <f>SUM(C29:C44)</f>
        <v>21617</v>
      </c>
      <c r="D45" s="31">
        <f t="shared" ref="D45:N45" si="9">SUM(D29:D44)</f>
        <v>-7728</v>
      </c>
      <c r="E45" s="31">
        <f t="shared" si="9"/>
        <v>13889</v>
      </c>
      <c r="F45" s="31">
        <f t="shared" si="9"/>
        <v>1837</v>
      </c>
      <c r="G45" s="31">
        <f t="shared" si="9"/>
        <v>-976</v>
      </c>
      <c r="H45" s="31">
        <f t="shared" si="9"/>
        <v>861</v>
      </c>
      <c r="I45" s="31">
        <f t="shared" si="9"/>
        <v>38617.5</v>
      </c>
      <c r="J45" s="31">
        <f t="shared" si="9"/>
        <v>-10789</v>
      </c>
      <c r="K45" s="31">
        <f t="shared" si="9"/>
        <v>27828.5</v>
      </c>
      <c r="L45" s="31">
        <f t="shared" si="9"/>
        <v>17769.5</v>
      </c>
      <c r="M45" s="31">
        <f t="shared" si="9"/>
        <v>-4894</v>
      </c>
      <c r="N45" s="31">
        <f t="shared" si="9"/>
        <v>12875.5</v>
      </c>
    </row>
  </sheetData>
  <mergeCells count="12">
    <mergeCell ref="B26:N26"/>
    <mergeCell ref="B27:B28"/>
    <mergeCell ref="C27:E27"/>
    <mergeCell ref="F27:H27"/>
    <mergeCell ref="I27:K27"/>
    <mergeCell ref="L27:N27"/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/>
  </sheetViews>
  <sheetFormatPr defaultRowHeight="15" x14ac:dyDescent="0.25"/>
  <cols>
    <col min="2" max="2" width="23.7109375" customWidth="1"/>
    <col min="3" max="14" width="9.28515625" customWidth="1"/>
  </cols>
  <sheetData>
    <row r="1" spans="1:14" ht="18.75" customHeigh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.75" customHeight="1" x14ac:dyDescent="0.25">
      <c r="A2" s="3"/>
      <c r="B2" s="4" t="s">
        <v>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x14ac:dyDescent="0.25">
      <c r="A3" s="3"/>
      <c r="B3" s="2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8.75" customHeight="1" x14ac:dyDescent="0.25">
      <c r="A4" s="3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customHeight="1" x14ac:dyDescent="0.25">
      <c r="A5" s="3"/>
      <c r="B5" s="8" t="s">
        <v>33</v>
      </c>
      <c r="C5" s="9" t="s">
        <v>3</v>
      </c>
      <c r="D5" s="10"/>
      <c r="E5" s="10"/>
      <c r="F5" s="11" t="s">
        <v>4</v>
      </c>
      <c r="G5" s="10"/>
      <c r="H5" s="12"/>
      <c r="I5" s="13" t="s">
        <v>5</v>
      </c>
      <c r="J5" s="10"/>
      <c r="K5" s="10"/>
      <c r="L5" s="11" t="s">
        <v>6</v>
      </c>
      <c r="M5" s="10"/>
      <c r="N5" s="12"/>
    </row>
    <row r="6" spans="1:14" ht="18.75" customHeight="1" x14ac:dyDescent="0.25">
      <c r="A6" s="14"/>
      <c r="B6" s="15"/>
      <c r="C6" s="16" t="s">
        <v>7</v>
      </c>
      <c r="D6" s="16" t="s">
        <v>8</v>
      </c>
      <c r="E6" s="17" t="s">
        <v>9</v>
      </c>
      <c r="F6" s="18" t="s">
        <v>7</v>
      </c>
      <c r="G6" s="16" t="s">
        <v>8</v>
      </c>
      <c r="H6" s="19" t="s">
        <v>9</v>
      </c>
      <c r="I6" s="20" t="s">
        <v>7</v>
      </c>
      <c r="J6" s="16" t="s">
        <v>8</v>
      </c>
      <c r="K6" s="17" t="s">
        <v>9</v>
      </c>
      <c r="L6" s="18" t="s">
        <v>7</v>
      </c>
      <c r="M6" s="16" t="s">
        <v>8</v>
      </c>
      <c r="N6" s="19" t="s">
        <v>9</v>
      </c>
    </row>
    <row r="7" spans="1:14" ht="18.75" customHeight="1" x14ac:dyDescent="0.25">
      <c r="A7" s="14"/>
      <c r="B7" s="21" t="s">
        <v>10</v>
      </c>
      <c r="C7" s="22">
        <v>134</v>
      </c>
      <c r="D7" s="22">
        <v>-334</v>
      </c>
      <c r="E7" s="23">
        <f>C7+D7</f>
        <v>-200</v>
      </c>
      <c r="F7" s="24">
        <v>166</v>
      </c>
      <c r="G7" s="22">
        <v>0</v>
      </c>
      <c r="H7" s="23">
        <f>F7+G7</f>
        <v>166</v>
      </c>
      <c r="I7" s="24">
        <v>1382</v>
      </c>
      <c r="J7" s="22">
        <v>-2162</v>
      </c>
      <c r="K7" s="23">
        <f>I7+J7</f>
        <v>-780</v>
      </c>
      <c r="L7" s="24">
        <v>0</v>
      </c>
      <c r="M7" s="22">
        <v>0</v>
      </c>
      <c r="N7" s="23">
        <f>L7+M7</f>
        <v>0</v>
      </c>
    </row>
    <row r="8" spans="1:14" ht="18.75" customHeight="1" x14ac:dyDescent="0.25">
      <c r="A8" s="25"/>
      <c r="B8" s="21" t="s">
        <v>11</v>
      </c>
      <c r="C8" s="26">
        <v>0</v>
      </c>
      <c r="D8" s="22">
        <v>-284</v>
      </c>
      <c r="E8" s="51">
        <f>C8+D8</f>
        <v>-284</v>
      </c>
      <c r="F8" s="27">
        <v>230</v>
      </c>
      <c r="G8" s="22">
        <v>0</v>
      </c>
      <c r="H8" s="51">
        <f t="shared" ref="H8:H22" si="0">F8+G8</f>
        <v>230</v>
      </c>
      <c r="I8" s="27">
        <v>684</v>
      </c>
      <c r="J8" s="22">
        <v>0</v>
      </c>
      <c r="K8" s="51">
        <f>I8+J8</f>
        <v>684</v>
      </c>
      <c r="L8" s="27">
        <v>0</v>
      </c>
      <c r="M8" s="22">
        <v>0</v>
      </c>
      <c r="N8" s="51">
        <f>L8+M8</f>
        <v>0</v>
      </c>
    </row>
    <row r="9" spans="1:14" ht="18.75" customHeight="1" x14ac:dyDescent="0.25">
      <c r="A9" s="14"/>
      <c r="B9" s="21" t="s">
        <v>12</v>
      </c>
      <c r="C9" s="26">
        <v>0</v>
      </c>
      <c r="D9" s="26">
        <v>-179</v>
      </c>
      <c r="E9" s="23">
        <f>C9+D9</f>
        <v>-179</v>
      </c>
      <c r="F9" s="27">
        <v>0</v>
      </c>
      <c r="G9" s="26">
        <v>0</v>
      </c>
      <c r="H9" s="23">
        <f>F9+G9</f>
        <v>0</v>
      </c>
      <c r="I9" s="27">
        <v>164</v>
      </c>
      <c r="J9" s="26">
        <v>0</v>
      </c>
      <c r="K9" s="23">
        <f>I9+J9</f>
        <v>164</v>
      </c>
      <c r="L9" s="27">
        <v>0</v>
      </c>
      <c r="M9" s="26">
        <v>0</v>
      </c>
      <c r="N9" s="23">
        <f>L9+M9</f>
        <v>0</v>
      </c>
    </row>
    <row r="10" spans="1:14" ht="18.75" customHeight="1" x14ac:dyDescent="0.25">
      <c r="A10" s="14"/>
      <c r="B10" s="21" t="s">
        <v>13</v>
      </c>
      <c r="C10" s="26">
        <v>188</v>
      </c>
      <c r="D10" s="26">
        <v>-572</v>
      </c>
      <c r="E10" s="23">
        <f t="shared" ref="E10:E22" si="1">C10+D10</f>
        <v>-384</v>
      </c>
      <c r="F10" s="27">
        <v>140</v>
      </c>
      <c r="G10" s="26">
        <v>0</v>
      </c>
      <c r="H10" s="23">
        <f t="shared" si="0"/>
        <v>140</v>
      </c>
      <c r="I10" s="27">
        <v>952</v>
      </c>
      <c r="J10" s="26">
        <v>0</v>
      </c>
      <c r="K10" s="23">
        <f t="shared" ref="K10:K22" si="2">I10+J10</f>
        <v>952</v>
      </c>
      <c r="L10" s="27">
        <v>0</v>
      </c>
      <c r="M10" s="26">
        <v>0</v>
      </c>
      <c r="N10" s="23">
        <f t="shared" ref="N10:N22" si="3">L10+M10</f>
        <v>0</v>
      </c>
    </row>
    <row r="11" spans="1:14" ht="18.75" customHeight="1" x14ac:dyDescent="0.25">
      <c r="A11" s="14"/>
      <c r="B11" s="21" t="s">
        <v>14</v>
      </c>
      <c r="C11" s="26">
        <v>1065</v>
      </c>
      <c r="D11" s="26">
        <v>-389</v>
      </c>
      <c r="E11" s="23">
        <f t="shared" si="1"/>
        <v>676</v>
      </c>
      <c r="F11" s="27">
        <v>221</v>
      </c>
      <c r="G11" s="26">
        <v>0</v>
      </c>
      <c r="H11" s="23">
        <f t="shared" si="0"/>
        <v>221</v>
      </c>
      <c r="I11" s="27">
        <v>0</v>
      </c>
      <c r="J11" s="26">
        <v>-662</v>
      </c>
      <c r="K11" s="23">
        <f t="shared" si="2"/>
        <v>-662</v>
      </c>
      <c r="L11" s="27">
        <v>0</v>
      </c>
      <c r="M11" s="26">
        <v>0</v>
      </c>
      <c r="N11" s="23">
        <f t="shared" si="3"/>
        <v>0</v>
      </c>
    </row>
    <row r="12" spans="1:14" ht="18.75" customHeight="1" x14ac:dyDescent="0.25">
      <c r="A12" s="14"/>
      <c r="B12" s="21" t="s">
        <v>15</v>
      </c>
      <c r="C12" s="26">
        <v>148</v>
      </c>
      <c r="D12" s="26">
        <v>-486</v>
      </c>
      <c r="E12" s="23">
        <f t="shared" si="1"/>
        <v>-338</v>
      </c>
      <c r="F12" s="27">
        <v>170</v>
      </c>
      <c r="G12" s="26">
        <v>0</v>
      </c>
      <c r="H12" s="23">
        <f t="shared" si="0"/>
        <v>170</v>
      </c>
      <c r="I12" s="27">
        <v>125</v>
      </c>
      <c r="J12" s="26">
        <v>-323</v>
      </c>
      <c r="K12" s="23">
        <f t="shared" si="2"/>
        <v>-198</v>
      </c>
      <c r="L12" s="27">
        <v>0</v>
      </c>
      <c r="M12" s="26">
        <v>0</v>
      </c>
      <c r="N12" s="23">
        <f t="shared" si="3"/>
        <v>0</v>
      </c>
    </row>
    <row r="13" spans="1:14" ht="18.75" customHeight="1" x14ac:dyDescent="0.25">
      <c r="A13" s="14"/>
      <c r="B13" s="28" t="s">
        <v>16</v>
      </c>
      <c r="C13" s="26">
        <v>282</v>
      </c>
      <c r="D13" s="26">
        <v>-1581</v>
      </c>
      <c r="E13" s="23">
        <f t="shared" si="1"/>
        <v>-1299</v>
      </c>
      <c r="F13" s="27">
        <v>189</v>
      </c>
      <c r="G13" s="26">
        <v>0</v>
      </c>
      <c r="H13" s="23">
        <f t="shared" si="0"/>
        <v>189</v>
      </c>
      <c r="I13" s="27">
        <v>101</v>
      </c>
      <c r="J13" s="26">
        <v>-242</v>
      </c>
      <c r="K13" s="23">
        <f t="shared" si="2"/>
        <v>-141</v>
      </c>
      <c r="L13" s="27">
        <v>0</v>
      </c>
      <c r="M13" s="26">
        <v>0</v>
      </c>
      <c r="N13" s="23">
        <f t="shared" si="3"/>
        <v>0</v>
      </c>
    </row>
    <row r="14" spans="1:14" ht="18.75" customHeight="1" x14ac:dyDescent="0.25">
      <c r="A14" s="14"/>
      <c r="B14" s="28" t="s">
        <v>17</v>
      </c>
      <c r="C14" s="26">
        <v>31</v>
      </c>
      <c r="D14" s="26">
        <v>-171</v>
      </c>
      <c r="E14" s="23">
        <f t="shared" si="1"/>
        <v>-140</v>
      </c>
      <c r="F14" s="27">
        <v>650</v>
      </c>
      <c r="G14" s="26">
        <v>-249</v>
      </c>
      <c r="H14" s="23">
        <f t="shared" si="0"/>
        <v>401</v>
      </c>
      <c r="I14" s="27">
        <v>250</v>
      </c>
      <c r="J14" s="26">
        <v>-1121</v>
      </c>
      <c r="K14" s="23">
        <f t="shared" si="2"/>
        <v>-871</v>
      </c>
      <c r="L14" s="27">
        <v>283</v>
      </c>
      <c r="M14" s="26">
        <v>-545</v>
      </c>
      <c r="N14" s="23">
        <f t="shared" si="3"/>
        <v>-262</v>
      </c>
    </row>
    <row r="15" spans="1:14" ht="18.75" customHeight="1" x14ac:dyDescent="0.25">
      <c r="A15" s="14"/>
      <c r="B15" s="28" t="s">
        <v>18</v>
      </c>
      <c r="C15" s="26">
        <v>44</v>
      </c>
      <c r="D15" s="26">
        <v>-402</v>
      </c>
      <c r="E15" s="23">
        <f t="shared" si="1"/>
        <v>-358</v>
      </c>
      <c r="F15" s="27">
        <v>404</v>
      </c>
      <c r="G15" s="26">
        <v>0</v>
      </c>
      <c r="H15" s="23">
        <f t="shared" si="0"/>
        <v>404</v>
      </c>
      <c r="I15" s="27">
        <v>78</v>
      </c>
      <c r="J15" s="26">
        <v>-148</v>
      </c>
      <c r="K15" s="23">
        <f t="shared" si="2"/>
        <v>-70</v>
      </c>
      <c r="L15" s="27">
        <v>0</v>
      </c>
      <c r="M15" s="26">
        <v>0</v>
      </c>
      <c r="N15" s="23">
        <f t="shared" si="3"/>
        <v>0</v>
      </c>
    </row>
    <row r="16" spans="1:14" ht="18.75" customHeight="1" x14ac:dyDescent="0.25">
      <c r="A16" s="14"/>
      <c r="B16" s="28" t="s">
        <v>19</v>
      </c>
      <c r="C16" s="26">
        <v>106</v>
      </c>
      <c r="D16" s="26">
        <v>-396</v>
      </c>
      <c r="E16" s="23">
        <f t="shared" si="1"/>
        <v>-290</v>
      </c>
      <c r="F16" s="27">
        <v>0</v>
      </c>
      <c r="G16" s="26">
        <v>-124</v>
      </c>
      <c r="H16" s="23">
        <f t="shared" si="0"/>
        <v>-124</v>
      </c>
      <c r="I16" s="27">
        <v>757</v>
      </c>
      <c r="J16" s="26">
        <v>-477</v>
      </c>
      <c r="K16" s="23">
        <f t="shared" si="2"/>
        <v>280</v>
      </c>
      <c r="L16" s="27">
        <v>0</v>
      </c>
      <c r="M16" s="26">
        <v>-750</v>
      </c>
      <c r="N16" s="23">
        <f t="shared" si="3"/>
        <v>-750</v>
      </c>
    </row>
    <row r="17" spans="1:14" ht="18.75" customHeight="1" x14ac:dyDescent="0.25">
      <c r="A17" s="14"/>
      <c r="B17" s="28" t="s">
        <v>20</v>
      </c>
      <c r="C17" s="26">
        <v>80</v>
      </c>
      <c r="D17" s="26">
        <v>-465</v>
      </c>
      <c r="E17" s="23">
        <f t="shared" si="1"/>
        <v>-385</v>
      </c>
      <c r="F17" s="27">
        <v>290</v>
      </c>
      <c r="G17" s="26">
        <v>-100</v>
      </c>
      <c r="H17" s="23">
        <f t="shared" si="0"/>
        <v>190</v>
      </c>
      <c r="I17" s="27">
        <v>393</v>
      </c>
      <c r="J17" s="26">
        <v>-240</v>
      </c>
      <c r="K17" s="23">
        <f t="shared" si="2"/>
        <v>153</v>
      </c>
      <c r="L17" s="27">
        <v>0</v>
      </c>
      <c r="M17" s="26">
        <v>0</v>
      </c>
      <c r="N17" s="23">
        <f t="shared" si="3"/>
        <v>0</v>
      </c>
    </row>
    <row r="18" spans="1:14" ht="18.75" customHeight="1" x14ac:dyDescent="0.25">
      <c r="A18" s="14"/>
      <c r="B18" s="28" t="s">
        <v>21</v>
      </c>
      <c r="C18" s="26">
        <v>232</v>
      </c>
      <c r="D18" s="26">
        <v>-497</v>
      </c>
      <c r="E18" s="23">
        <f t="shared" si="1"/>
        <v>-265</v>
      </c>
      <c r="F18" s="27">
        <v>60</v>
      </c>
      <c r="G18" s="26">
        <v>0</v>
      </c>
      <c r="H18" s="23">
        <f t="shared" si="0"/>
        <v>60</v>
      </c>
      <c r="I18" s="27">
        <v>0</v>
      </c>
      <c r="J18" s="26">
        <v>-187</v>
      </c>
      <c r="K18" s="23">
        <f t="shared" si="2"/>
        <v>-187</v>
      </c>
      <c r="L18" s="27">
        <v>0</v>
      </c>
      <c r="M18" s="26">
        <v>0</v>
      </c>
      <c r="N18" s="23">
        <f t="shared" si="3"/>
        <v>0</v>
      </c>
    </row>
    <row r="19" spans="1:14" ht="18.75" customHeight="1" x14ac:dyDescent="0.25">
      <c r="A19" s="14"/>
      <c r="B19" s="28" t="s">
        <v>22</v>
      </c>
      <c r="C19" s="26">
        <v>0</v>
      </c>
      <c r="D19" s="26">
        <v>-340</v>
      </c>
      <c r="E19" s="23">
        <f t="shared" si="1"/>
        <v>-340</v>
      </c>
      <c r="F19" s="27">
        <v>75</v>
      </c>
      <c r="G19" s="26">
        <v>-182</v>
      </c>
      <c r="H19" s="23">
        <f t="shared" si="0"/>
        <v>-107</v>
      </c>
      <c r="I19" s="27">
        <v>0</v>
      </c>
      <c r="J19" s="26">
        <v>-162</v>
      </c>
      <c r="K19" s="23">
        <f t="shared" si="2"/>
        <v>-162</v>
      </c>
      <c r="L19" s="27">
        <v>0</v>
      </c>
      <c r="M19" s="26">
        <v>0</v>
      </c>
      <c r="N19" s="23">
        <f t="shared" si="3"/>
        <v>0</v>
      </c>
    </row>
    <row r="20" spans="1:14" ht="18.75" customHeight="1" x14ac:dyDescent="0.25">
      <c r="A20" s="14"/>
      <c r="B20" s="29" t="s">
        <v>23</v>
      </c>
      <c r="C20" s="26">
        <v>20</v>
      </c>
      <c r="D20" s="26">
        <v>-363.12</v>
      </c>
      <c r="E20" s="23">
        <f t="shared" si="1"/>
        <v>-343.12</v>
      </c>
      <c r="F20" s="27">
        <v>374</v>
      </c>
      <c r="G20" s="26">
        <v>0</v>
      </c>
      <c r="H20" s="23">
        <f t="shared" si="0"/>
        <v>374</v>
      </c>
      <c r="I20" s="27">
        <v>119</v>
      </c>
      <c r="J20" s="26">
        <v>-1282</v>
      </c>
      <c r="K20" s="23">
        <f t="shared" si="2"/>
        <v>-1163</v>
      </c>
      <c r="L20" s="27">
        <v>0</v>
      </c>
      <c r="M20" s="26">
        <v>0</v>
      </c>
      <c r="N20" s="23">
        <f t="shared" si="3"/>
        <v>0</v>
      </c>
    </row>
    <row r="21" spans="1:14" ht="18.75" customHeight="1" x14ac:dyDescent="0.25">
      <c r="A21" s="14"/>
      <c r="B21" s="29" t="s">
        <v>24</v>
      </c>
      <c r="C21" s="26">
        <v>0</v>
      </c>
      <c r="D21" s="26">
        <v>-413.95</v>
      </c>
      <c r="E21" s="23">
        <f t="shared" si="1"/>
        <v>-413.95</v>
      </c>
      <c r="F21" s="27">
        <v>120</v>
      </c>
      <c r="G21" s="26">
        <v>-70.569999999999993</v>
      </c>
      <c r="H21" s="23">
        <f t="shared" si="0"/>
        <v>49.430000000000007</v>
      </c>
      <c r="I21" s="27">
        <v>0</v>
      </c>
      <c r="J21" s="26">
        <v>-419.3</v>
      </c>
      <c r="K21" s="23">
        <f t="shared" si="2"/>
        <v>-419.3</v>
      </c>
      <c r="L21" s="27">
        <v>0</v>
      </c>
      <c r="M21" s="26">
        <v>-630</v>
      </c>
      <c r="N21" s="23">
        <f t="shared" si="3"/>
        <v>-630</v>
      </c>
    </row>
    <row r="22" spans="1:14" ht="18.75" customHeight="1" x14ac:dyDescent="0.25">
      <c r="A22" s="14"/>
      <c r="B22" s="29" t="s">
        <v>25</v>
      </c>
      <c r="C22" s="26">
        <v>0</v>
      </c>
      <c r="D22" s="26">
        <v>-286</v>
      </c>
      <c r="E22" s="23">
        <f t="shared" si="1"/>
        <v>-286</v>
      </c>
      <c r="F22" s="27">
        <v>0</v>
      </c>
      <c r="G22" s="26">
        <v>-126</v>
      </c>
      <c r="H22" s="23">
        <f t="shared" si="0"/>
        <v>-126</v>
      </c>
      <c r="I22" s="27">
        <v>126</v>
      </c>
      <c r="J22" s="26">
        <v>-437</v>
      </c>
      <c r="K22" s="23">
        <f t="shared" si="2"/>
        <v>-311</v>
      </c>
      <c r="L22" s="27">
        <v>0</v>
      </c>
      <c r="M22" s="26">
        <v>0</v>
      </c>
      <c r="N22" s="23">
        <f t="shared" si="3"/>
        <v>0</v>
      </c>
    </row>
    <row r="23" spans="1:14" ht="18.75" customHeight="1" x14ac:dyDescent="0.25">
      <c r="A23" s="14"/>
      <c r="B23" s="30" t="s">
        <v>26</v>
      </c>
      <c r="C23" s="52">
        <f t="shared" ref="C23:N23" si="4">SUM(C7:C22)</f>
        <v>2330</v>
      </c>
      <c r="D23" s="52">
        <f t="shared" si="4"/>
        <v>-7159.07</v>
      </c>
      <c r="E23" s="53">
        <f t="shared" si="4"/>
        <v>-4829.07</v>
      </c>
      <c r="F23" s="54">
        <f t="shared" si="4"/>
        <v>3089</v>
      </c>
      <c r="G23" s="52">
        <f t="shared" si="4"/>
        <v>-851.56999999999994</v>
      </c>
      <c r="H23" s="53">
        <f t="shared" si="4"/>
        <v>2237.4299999999998</v>
      </c>
      <c r="I23" s="54">
        <f t="shared" si="4"/>
        <v>5131</v>
      </c>
      <c r="J23" s="52">
        <f t="shared" si="4"/>
        <v>-7862.3</v>
      </c>
      <c r="K23" s="53">
        <f t="shared" si="4"/>
        <v>-2731.3</v>
      </c>
      <c r="L23" s="54">
        <f t="shared" si="4"/>
        <v>283</v>
      </c>
      <c r="M23" s="52">
        <f t="shared" si="4"/>
        <v>-1925</v>
      </c>
      <c r="N23" s="53">
        <f t="shared" si="4"/>
        <v>-1642</v>
      </c>
    </row>
    <row r="24" spans="1:14" ht="18.75" customHeight="1" x14ac:dyDescent="0.25">
      <c r="A24" s="14"/>
      <c r="B24" s="32" t="s">
        <v>27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8.75" customHeight="1" x14ac:dyDescent="0.25">
      <c r="A25" s="25"/>
      <c r="B25" s="14"/>
      <c r="C25" s="33"/>
      <c r="D25" s="33"/>
      <c r="E25" s="33"/>
      <c r="F25" s="34"/>
      <c r="G25" s="35"/>
      <c r="H25" s="35"/>
      <c r="I25" s="35"/>
      <c r="J25" s="34"/>
      <c r="K25" s="34"/>
      <c r="L25" s="35"/>
      <c r="M25" s="35"/>
      <c r="N25" s="35"/>
    </row>
    <row r="26" spans="1:14" ht="18.75" customHeight="1" x14ac:dyDescent="0.25">
      <c r="A26" s="14"/>
      <c r="B26" s="5" t="s">
        <v>28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18.75" customHeight="1" x14ac:dyDescent="0.25">
      <c r="A27" s="2"/>
      <c r="B27" s="8" t="s">
        <v>33</v>
      </c>
      <c r="C27" s="36" t="s">
        <v>3</v>
      </c>
      <c r="D27" s="37"/>
      <c r="E27" s="38"/>
      <c r="F27" s="39" t="s">
        <v>4</v>
      </c>
      <c r="G27" s="37"/>
      <c r="H27" s="40"/>
      <c r="I27" s="41" t="s">
        <v>5</v>
      </c>
      <c r="J27" s="37"/>
      <c r="K27" s="38"/>
      <c r="L27" s="42" t="s">
        <v>6</v>
      </c>
      <c r="M27" s="43"/>
      <c r="N27" s="44"/>
    </row>
    <row r="28" spans="1:14" ht="18.75" customHeight="1" x14ac:dyDescent="0.25">
      <c r="A28" s="25"/>
      <c r="B28" s="15"/>
      <c r="C28" s="16" t="s">
        <v>7</v>
      </c>
      <c r="D28" s="16" t="s">
        <v>8</v>
      </c>
      <c r="E28" s="17" t="s">
        <v>9</v>
      </c>
      <c r="F28" s="18" t="s">
        <v>7</v>
      </c>
      <c r="G28" s="16" t="s">
        <v>8</v>
      </c>
      <c r="H28" s="19" t="s">
        <v>9</v>
      </c>
      <c r="I28" s="20" t="s">
        <v>7</v>
      </c>
      <c r="J28" s="16" t="s">
        <v>8</v>
      </c>
      <c r="K28" s="17" t="s">
        <v>9</v>
      </c>
      <c r="L28" s="18" t="s">
        <v>7</v>
      </c>
      <c r="M28" s="16" t="s">
        <v>8</v>
      </c>
      <c r="N28" s="19" t="s">
        <v>9</v>
      </c>
    </row>
    <row r="29" spans="1:14" ht="18.75" customHeight="1" x14ac:dyDescent="0.25">
      <c r="A29" s="14"/>
      <c r="B29" s="21" t="s">
        <v>10</v>
      </c>
      <c r="C29" s="22">
        <v>4405</v>
      </c>
      <c r="D29" s="22">
        <v>-514</v>
      </c>
      <c r="E29" s="23">
        <f>C29+D29</f>
        <v>3891</v>
      </c>
      <c r="F29" s="24">
        <v>354</v>
      </c>
      <c r="G29" s="22">
        <v>0</v>
      </c>
      <c r="H29" s="23">
        <f>F29+G29</f>
        <v>354</v>
      </c>
      <c r="I29" s="24">
        <v>4122</v>
      </c>
      <c r="J29" s="22">
        <v>-2704</v>
      </c>
      <c r="K29" s="23">
        <f>I29+J29</f>
        <v>1418</v>
      </c>
      <c r="L29" s="24">
        <v>0</v>
      </c>
      <c r="M29" s="22">
        <v>0</v>
      </c>
      <c r="N29" s="23">
        <f>L29+M29</f>
        <v>0</v>
      </c>
    </row>
    <row r="30" spans="1:14" ht="18.75" customHeight="1" x14ac:dyDescent="0.25">
      <c r="A30" s="25"/>
      <c r="B30" s="21" t="s">
        <v>11</v>
      </c>
      <c r="C30" s="26">
        <v>1300</v>
      </c>
      <c r="D30" s="22">
        <v>-284</v>
      </c>
      <c r="E30" s="51">
        <f>C30+D30</f>
        <v>1016</v>
      </c>
      <c r="F30" s="27">
        <v>230</v>
      </c>
      <c r="G30" s="22">
        <v>0</v>
      </c>
      <c r="H30" s="51">
        <f t="shared" ref="H30:H44" si="5">F30+G30</f>
        <v>230</v>
      </c>
      <c r="I30" s="27">
        <v>899</v>
      </c>
      <c r="J30" s="22">
        <v>-963</v>
      </c>
      <c r="K30" s="51">
        <f>I30+J30</f>
        <v>-64</v>
      </c>
      <c r="L30" s="27">
        <v>0</v>
      </c>
      <c r="M30" s="22">
        <v>0</v>
      </c>
      <c r="N30" s="51">
        <f>L30+M30</f>
        <v>0</v>
      </c>
    </row>
    <row r="31" spans="1:14" ht="18.75" customHeight="1" x14ac:dyDescent="0.25">
      <c r="A31" s="14"/>
      <c r="B31" s="21" t="s">
        <v>12</v>
      </c>
      <c r="C31" s="26">
        <v>2433</v>
      </c>
      <c r="D31" s="26">
        <v>-179</v>
      </c>
      <c r="E31" s="23">
        <f>C31+D31</f>
        <v>2254</v>
      </c>
      <c r="F31" s="27">
        <v>0</v>
      </c>
      <c r="G31" s="26">
        <v>0</v>
      </c>
      <c r="H31" s="23">
        <f>F31+G31</f>
        <v>0</v>
      </c>
      <c r="I31" s="27">
        <v>2380</v>
      </c>
      <c r="J31" s="26">
        <v>-823</v>
      </c>
      <c r="K31" s="23">
        <f>I31+J31</f>
        <v>1557</v>
      </c>
      <c r="L31" s="27">
        <v>0</v>
      </c>
      <c r="M31" s="26">
        <v>0</v>
      </c>
      <c r="N31" s="23">
        <f>L31+M31</f>
        <v>0</v>
      </c>
    </row>
    <row r="32" spans="1:14" ht="18.75" customHeight="1" x14ac:dyDescent="0.25">
      <c r="A32" s="14"/>
      <c r="B32" s="21" t="s">
        <v>13</v>
      </c>
      <c r="C32" s="26">
        <v>2185</v>
      </c>
      <c r="D32" s="26">
        <v>-887</v>
      </c>
      <c r="E32" s="23">
        <f t="shared" ref="E32:E43" si="6">C32+D32</f>
        <v>1298</v>
      </c>
      <c r="F32" s="27">
        <v>140</v>
      </c>
      <c r="G32" s="26">
        <v>0</v>
      </c>
      <c r="H32" s="23">
        <f t="shared" si="5"/>
        <v>140</v>
      </c>
      <c r="I32" s="27">
        <v>3782</v>
      </c>
      <c r="J32" s="26">
        <v>-682</v>
      </c>
      <c r="K32" s="23">
        <f t="shared" ref="K32:K44" si="7">I32+J32</f>
        <v>3100</v>
      </c>
      <c r="L32" s="27">
        <v>0</v>
      </c>
      <c r="M32" s="26">
        <v>0</v>
      </c>
      <c r="N32" s="23">
        <f t="shared" ref="N32:N44" si="8">L32+M32</f>
        <v>0</v>
      </c>
    </row>
    <row r="33" spans="1:14" ht="18.75" customHeight="1" x14ac:dyDescent="0.25">
      <c r="A33" s="14"/>
      <c r="B33" s="21" t="s">
        <v>14</v>
      </c>
      <c r="C33" s="26">
        <v>2848</v>
      </c>
      <c r="D33" s="26">
        <v>-829</v>
      </c>
      <c r="E33" s="23">
        <f t="shared" si="6"/>
        <v>2019</v>
      </c>
      <c r="F33" s="27">
        <v>221</v>
      </c>
      <c r="G33" s="26">
        <v>0</v>
      </c>
      <c r="H33" s="23">
        <f t="shared" si="5"/>
        <v>221</v>
      </c>
      <c r="I33" s="27">
        <v>489</v>
      </c>
      <c r="J33" s="26">
        <v>-1143</v>
      </c>
      <c r="K33" s="23">
        <f t="shared" si="7"/>
        <v>-654</v>
      </c>
      <c r="L33" s="27">
        <v>0</v>
      </c>
      <c r="M33" s="26">
        <v>0</v>
      </c>
      <c r="N33" s="23">
        <f t="shared" si="8"/>
        <v>0</v>
      </c>
    </row>
    <row r="34" spans="1:14" ht="18.75" customHeight="1" x14ac:dyDescent="0.25">
      <c r="A34" s="14"/>
      <c r="B34" s="21" t="s">
        <v>15</v>
      </c>
      <c r="C34" s="26">
        <v>1008</v>
      </c>
      <c r="D34" s="26">
        <v>-554</v>
      </c>
      <c r="E34" s="23">
        <f t="shared" si="6"/>
        <v>454</v>
      </c>
      <c r="F34" s="27">
        <v>170</v>
      </c>
      <c r="G34" s="26">
        <v>0</v>
      </c>
      <c r="H34" s="23">
        <f t="shared" si="5"/>
        <v>170</v>
      </c>
      <c r="I34" s="27">
        <v>1337</v>
      </c>
      <c r="J34" s="26">
        <v>-491</v>
      </c>
      <c r="K34" s="23">
        <f t="shared" si="7"/>
        <v>846</v>
      </c>
      <c r="L34" s="27">
        <v>207</v>
      </c>
      <c r="M34" s="26">
        <v>0</v>
      </c>
      <c r="N34" s="23">
        <f t="shared" si="8"/>
        <v>207</v>
      </c>
    </row>
    <row r="35" spans="1:14" ht="18.75" customHeight="1" x14ac:dyDescent="0.25">
      <c r="A35" s="14"/>
      <c r="B35" s="28" t="s">
        <v>16</v>
      </c>
      <c r="C35" s="26">
        <v>2463</v>
      </c>
      <c r="D35" s="26">
        <v>-1972</v>
      </c>
      <c r="E35" s="23">
        <f t="shared" si="6"/>
        <v>491</v>
      </c>
      <c r="F35" s="27">
        <v>260</v>
      </c>
      <c r="G35" s="26">
        <v>0</v>
      </c>
      <c r="H35" s="23">
        <f t="shared" si="5"/>
        <v>260</v>
      </c>
      <c r="I35" s="27">
        <v>1081</v>
      </c>
      <c r="J35" s="26">
        <v>-515</v>
      </c>
      <c r="K35" s="23">
        <f t="shared" si="7"/>
        <v>566</v>
      </c>
      <c r="L35" s="27">
        <v>103</v>
      </c>
      <c r="M35" s="26">
        <v>-14376</v>
      </c>
      <c r="N35" s="23">
        <f t="shared" si="8"/>
        <v>-14273</v>
      </c>
    </row>
    <row r="36" spans="1:14" ht="18.75" customHeight="1" x14ac:dyDescent="0.25">
      <c r="A36" s="14"/>
      <c r="B36" s="28" t="s">
        <v>17</v>
      </c>
      <c r="C36" s="26">
        <v>4593</v>
      </c>
      <c r="D36" s="26">
        <v>-2960</v>
      </c>
      <c r="E36" s="23">
        <f t="shared" si="6"/>
        <v>1633</v>
      </c>
      <c r="F36" s="27">
        <v>721</v>
      </c>
      <c r="G36" s="26">
        <v>-249</v>
      </c>
      <c r="H36" s="23">
        <f t="shared" si="5"/>
        <v>472</v>
      </c>
      <c r="I36" s="27">
        <v>3840</v>
      </c>
      <c r="J36" s="26">
        <v>-3662</v>
      </c>
      <c r="K36" s="23">
        <f t="shared" si="7"/>
        <v>178</v>
      </c>
      <c r="L36" s="27">
        <v>4865</v>
      </c>
      <c r="M36" s="26">
        <v>-545</v>
      </c>
      <c r="N36" s="23">
        <f t="shared" si="8"/>
        <v>4320</v>
      </c>
    </row>
    <row r="37" spans="1:14" ht="18.75" customHeight="1" x14ac:dyDescent="0.25">
      <c r="A37" s="14"/>
      <c r="B37" s="28" t="s">
        <v>18</v>
      </c>
      <c r="C37" s="26">
        <v>1685</v>
      </c>
      <c r="D37" s="26">
        <v>-500</v>
      </c>
      <c r="E37" s="23">
        <f t="shared" si="6"/>
        <v>1185</v>
      </c>
      <c r="F37" s="27">
        <v>404</v>
      </c>
      <c r="G37" s="26">
        <v>0</v>
      </c>
      <c r="H37" s="23">
        <f t="shared" si="5"/>
        <v>404</v>
      </c>
      <c r="I37" s="27">
        <v>1400</v>
      </c>
      <c r="J37" s="26">
        <v>-1050</v>
      </c>
      <c r="K37" s="23">
        <f t="shared" si="7"/>
        <v>350</v>
      </c>
      <c r="L37" s="27">
        <v>291</v>
      </c>
      <c r="M37" s="26">
        <v>-1070</v>
      </c>
      <c r="N37" s="23">
        <f t="shared" si="8"/>
        <v>-779</v>
      </c>
    </row>
    <row r="38" spans="1:14" ht="18.75" customHeight="1" x14ac:dyDescent="0.25">
      <c r="A38" s="14"/>
      <c r="B38" s="28" t="s">
        <v>19</v>
      </c>
      <c r="C38" s="26">
        <v>732</v>
      </c>
      <c r="D38" s="26">
        <v>-759</v>
      </c>
      <c r="E38" s="23">
        <f t="shared" si="6"/>
        <v>-27</v>
      </c>
      <c r="F38" s="27">
        <v>0</v>
      </c>
      <c r="G38" s="26">
        <v>-326</v>
      </c>
      <c r="H38" s="23">
        <f t="shared" si="5"/>
        <v>-326</v>
      </c>
      <c r="I38" s="27">
        <v>1964</v>
      </c>
      <c r="J38" s="26">
        <v>-806</v>
      </c>
      <c r="K38" s="23">
        <f t="shared" si="7"/>
        <v>1158</v>
      </c>
      <c r="L38" s="27">
        <v>1963</v>
      </c>
      <c r="M38" s="26">
        <v>-750</v>
      </c>
      <c r="N38" s="23">
        <f t="shared" si="8"/>
        <v>1213</v>
      </c>
    </row>
    <row r="39" spans="1:14" ht="18.75" customHeight="1" x14ac:dyDescent="0.25">
      <c r="A39" s="14"/>
      <c r="B39" s="28" t="s">
        <v>20</v>
      </c>
      <c r="C39" s="26">
        <v>299</v>
      </c>
      <c r="D39" s="26">
        <v>-704</v>
      </c>
      <c r="E39" s="23">
        <f t="shared" si="6"/>
        <v>-405</v>
      </c>
      <c r="F39" s="27">
        <v>444</v>
      </c>
      <c r="G39" s="26">
        <v>-166</v>
      </c>
      <c r="H39" s="23">
        <f t="shared" si="5"/>
        <v>278</v>
      </c>
      <c r="I39" s="27">
        <v>859</v>
      </c>
      <c r="J39" s="26">
        <v>-748</v>
      </c>
      <c r="K39" s="23">
        <f t="shared" si="7"/>
        <v>111</v>
      </c>
      <c r="L39" s="27">
        <v>385</v>
      </c>
      <c r="M39" s="26">
        <v>-175</v>
      </c>
      <c r="N39" s="23">
        <f t="shared" si="8"/>
        <v>210</v>
      </c>
    </row>
    <row r="40" spans="1:14" ht="18.75" customHeight="1" x14ac:dyDescent="0.25">
      <c r="A40" s="14"/>
      <c r="B40" s="28" t="s">
        <v>21</v>
      </c>
      <c r="C40" s="26">
        <v>712</v>
      </c>
      <c r="D40" s="26">
        <v>-974</v>
      </c>
      <c r="E40" s="23">
        <f t="shared" si="6"/>
        <v>-262</v>
      </c>
      <c r="F40" s="27">
        <v>60</v>
      </c>
      <c r="G40" s="26">
        <v>0</v>
      </c>
      <c r="H40" s="23">
        <f t="shared" si="5"/>
        <v>60</v>
      </c>
      <c r="I40" s="27">
        <v>0</v>
      </c>
      <c r="J40" s="26">
        <v>-433</v>
      </c>
      <c r="K40" s="23">
        <f t="shared" si="7"/>
        <v>-433</v>
      </c>
      <c r="L40" s="27">
        <v>1757</v>
      </c>
      <c r="M40" s="26">
        <v>-97</v>
      </c>
      <c r="N40" s="23">
        <f t="shared" si="8"/>
        <v>1660</v>
      </c>
    </row>
    <row r="41" spans="1:14" ht="18.75" customHeight="1" x14ac:dyDescent="0.25">
      <c r="A41" s="14"/>
      <c r="B41" s="29" t="s">
        <v>29</v>
      </c>
      <c r="C41" s="26">
        <v>7742</v>
      </c>
      <c r="D41" s="26">
        <v>-4992</v>
      </c>
      <c r="E41" s="23">
        <f t="shared" si="6"/>
        <v>2750</v>
      </c>
      <c r="F41" s="27">
        <v>75</v>
      </c>
      <c r="G41" s="26">
        <v>-182</v>
      </c>
      <c r="H41" s="23">
        <f t="shared" si="5"/>
        <v>-107</v>
      </c>
      <c r="I41" s="27">
        <v>822</v>
      </c>
      <c r="J41" s="26">
        <v>-162</v>
      </c>
      <c r="K41" s="23">
        <f t="shared" si="7"/>
        <v>660</v>
      </c>
      <c r="L41" s="27">
        <v>3999</v>
      </c>
      <c r="M41" s="26">
        <v>-100</v>
      </c>
      <c r="N41" s="23">
        <f t="shared" si="8"/>
        <v>3899</v>
      </c>
    </row>
    <row r="42" spans="1:14" ht="18.75" customHeight="1" x14ac:dyDescent="0.25">
      <c r="A42" s="14"/>
      <c r="B42" s="29" t="s">
        <v>23</v>
      </c>
      <c r="C42" s="26">
        <v>11533</v>
      </c>
      <c r="D42" s="26">
        <v>-3318.12</v>
      </c>
      <c r="E42" s="23">
        <f t="shared" si="6"/>
        <v>8214.880000000001</v>
      </c>
      <c r="F42" s="27">
        <v>919</v>
      </c>
      <c r="G42" s="26">
        <v>0</v>
      </c>
      <c r="H42" s="23">
        <f t="shared" si="5"/>
        <v>919</v>
      </c>
      <c r="I42" s="27">
        <v>353</v>
      </c>
      <c r="J42" s="26">
        <v>-7020.8</v>
      </c>
      <c r="K42" s="23">
        <f t="shared" si="7"/>
        <v>-6667.8</v>
      </c>
      <c r="L42" s="27">
        <v>4831.71</v>
      </c>
      <c r="M42" s="26">
        <v>-584</v>
      </c>
      <c r="N42" s="23">
        <f t="shared" si="8"/>
        <v>4247.71</v>
      </c>
    </row>
    <row r="43" spans="1:14" ht="18.75" customHeight="1" x14ac:dyDescent="0.25">
      <c r="A43" s="14"/>
      <c r="B43" s="29" t="s">
        <v>24</v>
      </c>
      <c r="C43" s="26">
        <v>378</v>
      </c>
      <c r="D43" s="26">
        <v>-711.75</v>
      </c>
      <c r="E43" s="23">
        <f t="shared" si="6"/>
        <v>-333.75</v>
      </c>
      <c r="F43" s="27">
        <v>120</v>
      </c>
      <c r="G43" s="26">
        <v>-155.57</v>
      </c>
      <c r="H43" s="23">
        <f t="shared" si="5"/>
        <v>-35.569999999999993</v>
      </c>
      <c r="I43" s="27">
        <v>1788.5</v>
      </c>
      <c r="J43" s="26">
        <v>-1782.3</v>
      </c>
      <c r="K43" s="23">
        <f t="shared" si="7"/>
        <v>6.2000000000000455</v>
      </c>
      <c r="L43" s="27">
        <v>869</v>
      </c>
      <c r="M43" s="26">
        <v>-947</v>
      </c>
      <c r="N43" s="23">
        <f t="shared" si="8"/>
        <v>-78</v>
      </c>
    </row>
    <row r="44" spans="1:14" ht="18.75" customHeight="1" x14ac:dyDescent="0.25">
      <c r="A44" s="14"/>
      <c r="B44" s="29" t="s">
        <v>25</v>
      </c>
      <c r="C44" s="26">
        <v>2584</v>
      </c>
      <c r="D44" s="26">
        <v>-286</v>
      </c>
      <c r="E44" s="23">
        <f>C44+D44</f>
        <v>2298</v>
      </c>
      <c r="F44" s="27">
        <v>0</v>
      </c>
      <c r="G44" s="26">
        <v>-241</v>
      </c>
      <c r="H44" s="23">
        <f t="shared" si="5"/>
        <v>-241</v>
      </c>
      <c r="I44" s="27">
        <v>540</v>
      </c>
      <c r="J44" s="26">
        <v>-1354</v>
      </c>
      <c r="K44" s="23">
        <f t="shared" si="7"/>
        <v>-814</v>
      </c>
      <c r="L44" s="27">
        <v>288</v>
      </c>
      <c r="M44" s="26">
        <v>0</v>
      </c>
      <c r="N44" s="23">
        <f t="shared" si="8"/>
        <v>288</v>
      </c>
    </row>
    <row r="45" spans="1:14" ht="18.75" customHeight="1" x14ac:dyDescent="0.25">
      <c r="A45" s="14"/>
      <c r="B45" s="30" t="s">
        <v>26</v>
      </c>
      <c r="C45" s="52">
        <f t="shared" ref="C45:N45" si="9">SUM(C29:C44)</f>
        <v>46900</v>
      </c>
      <c r="D45" s="52">
        <f t="shared" si="9"/>
        <v>-20423.87</v>
      </c>
      <c r="E45" s="53">
        <f>SUM(E29:E44)</f>
        <v>26476.13</v>
      </c>
      <c r="F45" s="54">
        <f t="shared" si="9"/>
        <v>4118</v>
      </c>
      <c r="G45" s="52">
        <f t="shared" si="9"/>
        <v>-1319.57</v>
      </c>
      <c r="H45" s="53">
        <f t="shared" si="9"/>
        <v>2798.43</v>
      </c>
      <c r="I45" s="54">
        <f t="shared" si="9"/>
        <v>25656.5</v>
      </c>
      <c r="J45" s="52">
        <f t="shared" si="9"/>
        <v>-24339.1</v>
      </c>
      <c r="K45" s="53">
        <f t="shared" si="9"/>
        <v>1317.3999999999996</v>
      </c>
      <c r="L45" s="54">
        <f t="shared" si="9"/>
        <v>19558.71</v>
      </c>
      <c r="M45" s="52">
        <f t="shared" si="9"/>
        <v>-18644</v>
      </c>
      <c r="N45" s="53">
        <f t="shared" si="9"/>
        <v>914.71</v>
      </c>
    </row>
  </sheetData>
  <mergeCells count="12">
    <mergeCell ref="B26:N26"/>
    <mergeCell ref="B27:B28"/>
    <mergeCell ref="C27:E27"/>
    <mergeCell ref="F27:H27"/>
    <mergeCell ref="I27:K27"/>
    <mergeCell ref="L27:N27"/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/>
  </sheetViews>
  <sheetFormatPr defaultRowHeight="15" x14ac:dyDescent="0.25"/>
  <cols>
    <col min="2" max="2" width="23.7109375" customWidth="1"/>
    <col min="3" max="14" width="9.28515625" customWidth="1"/>
  </cols>
  <sheetData>
    <row r="1" spans="1:14" ht="18.75" customHeigh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.75" customHeight="1" x14ac:dyDescent="0.25">
      <c r="A2" s="3"/>
      <c r="B2" s="4" t="s">
        <v>34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x14ac:dyDescent="0.25">
      <c r="A3" s="3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customHeight="1" x14ac:dyDescent="0.25">
      <c r="A4" s="3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customHeight="1" x14ac:dyDescent="0.25">
      <c r="A5" s="3"/>
      <c r="B5" s="8" t="s">
        <v>35</v>
      </c>
      <c r="C5" s="9" t="s">
        <v>3</v>
      </c>
      <c r="D5" s="10"/>
      <c r="E5" s="10"/>
      <c r="F5" s="11" t="s">
        <v>4</v>
      </c>
      <c r="G5" s="10"/>
      <c r="H5" s="12"/>
      <c r="I5" s="13" t="s">
        <v>5</v>
      </c>
      <c r="J5" s="10"/>
      <c r="K5" s="10"/>
      <c r="L5" s="11" t="s">
        <v>6</v>
      </c>
      <c r="M5" s="10"/>
      <c r="N5" s="12"/>
    </row>
    <row r="6" spans="1:14" ht="18.75" customHeight="1" x14ac:dyDescent="0.25">
      <c r="A6" s="14"/>
      <c r="B6" s="15"/>
      <c r="C6" s="16" t="s">
        <v>7</v>
      </c>
      <c r="D6" s="16" t="s">
        <v>8</v>
      </c>
      <c r="E6" s="17" t="s">
        <v>9</v>
      </c>
      <c r="F6" s="18" t="s">
        <v>7</v>
      </c>
      <c r="G6" s="16" t="s">
        <v>8</v>
      </c>
      <c r="H6" s="19" t="s">
        <v>9</v>
      </c>
      <c r="I6" s="20" t="s">
        <v>7</v>
      </c>
      <c r="J6" s="16" t="s">
        <v>8</v>
      </c>
      <c r="K6" s="17" t="s">
        <v>9</v>
      </c>
      <c r="L6" s="18" t="s">
        <v>7</v>
      </c>
      <c r="M6" s="16" t="s">
        <v>8</v>
      </c>
      <c r="N6" s="19" t="s">
        <v>9</v>
      </c>
    </row>
    <row r="7" spans="1:14" ht="18.75" customHeight="1" x14ac:dyDescent="0.25">
      <c r="A7" s="14"/>
      <c r="B7" s="21" t="s">
        <v>10</v>
      </c>
      <c r="C7" s="22">
        <v>17247</v>
      </c>
      <c r="D7" s="22">
        <v>-2783</v>
      </c>
      <c r="E7" s="23">
        <f>C7+D7</f>
        <v>14464</v>
      </c>
      <c r="F7" s="24">
        <v>602</v>
      </c>
      <c r="G7" s="22">
        <v>0</v>
      </c>
      <c r="H7" s="23">
        <f>F7+G7</f>
        <v>602</v>
      </c>
      <c r="I7" s="24">
        <v>534</v>
      </c>
      <c r="J7" s="22">
        <v>-390</v>
      </c>
      <c r="K7" s="23">
        <f>I7+J7</f>
        <v>144</v>
      </c>
      <c r="L7" s="24">
        <v>0</v>
      </c>
      <c r="M7" s="22">
        <v>0</v>
      </c>
      <c r="N7" s="23">
        <f>L7+M7</f>
        <v>0</v>
      </c>
    </row>
    <row r="8" spans="1:14" ht="18.75" customHeight="1" x14ac:dyDescent="0.25">
      <c r="A8" s="25"/>
      <c r="B8" s="21" t="s">
        <v>11</v>
      </c>
      <c r="C8" s="26">
        <v>372</v>
      </c>
      <c r="D8" s="22">
        <v>-1746</v>
      </c>
      <c r="E8" s="51">
        <f>C8+D8</f>
        <v>-1374</v>
      </c>
      <c r="F8" s="27">
        <v>266</v>
      </c>
      <c r="G8" s="22">
        <v>0</v>
      </c>
      <c r="H8" s="51">
        <f t="shared" ref="H8:H22" si="0">F8+G8</f>
        <v>266</v>
      </c>
      <c r="I8" s="27">
        <v>236</v>
      </c>
      <c r="J8" s="22">
        <v>0</v>
      </c>
      <c r="K8" s="51">
        <f>I8+J8</f>
        <v>236</v>
      </c>
      <c r="L8" s="27">
        <v>0</v>
      </c>
      <c r="M8" s="22">
        <v>0</v>
      </c>
      <c r="N8" s="51">
        <f>L8+M8</f>
        <v>0</v>
      </c>
    </row>
    <row r="9" spans="1:14" ht="18.75" customHeight="1" x14ac:dyDescent="0.25">
      <c r="A9" s="14"/>
      <c r="B9" s="21" t="s">
        <v>12</v>
      </c>
      <c r="C9" s="26">
        <v>0</v>
      </c>
      <c r="D9" s="26">
        <v>-1797</v>
      </c>
      <c r="E9" s="23">
        <f>C9+D9</f>
        <v>-1797</v>
      </c>
      <c r="F9" s="27">
        <v>358</v>
      </c>
      <c r="G9" s="26">
        <v>0</v>
      </c>
      <c r="H9" s="23">
        <f>F9+G9</f>
        <v>358</v>
      </c>
      <c r="I9" s="27">
        <v>0</v>
      </c>
      <c r="J9" s="26">
        <v>-568</v>
      </c>
      <c r="K9" s="23">
        <f>I9+J9</f>
        <v>-568</v>
      </c>
      <c r="L9" s="27">
        <v>408</v>
      </c>
      <c r="M9" s="26">
        <v>0</v>
      </c>
      <c r="N9" s="23">
        <f>L9+M9</f>
        <v>408</v>
      </c>
    </row>
    <row r="10" spans="1:14" ht="18.75" customHeight="1" x14ac:dyDescent="0.25">
      <c r="A10" s="14"/>
      <c r="B10" s="21" t="s">
        <v>13</v>
      </c>
      <c r="C10" s="26">
        <v>730</v>
      </c>
      <c r="D10" s="26">
        <v>-167</v>
      </c>
      <c r="E10" s="23">
        <f t="shared" ref="E10:E22" si="1">C10+D10</f>
        <v>563</v>
      </c>
      <c r="F10" s="27">
        <v>127</v>
      </c>
      <c r="G10" s="26">
        <v>0</v>
      </c>
      <c r="H10" s="23">
        <f t="shared" si="0"/>
        <v>127</v>
      </c>
      <c r="I10" s="27">
        <v>127</v>
      </c>
      <c r="J10" s="26">
        <v>-730</v>
      </c>
      <c r="K10" s="23">
        <f t="shared" ref="K10:K22" si="2">I10+J10</f>
        <v>-603</v>
      </c>
      <c r="L10" s="27">
        <v>0</v>
      </c>
      <c r="M10" s="26">
        <v>0</v>
      </c>
      <c r="N10" s="23">
        <f t="shared" ref="N10:N22" si="3">L10+M10</f>
        <v>0</v>
      </c>
    </row>
    <row r="11" spans="1:14" ht="18.75" customHeight="1" x14ac:dyDescent="0.25">
      <c r="A11" s="14"/>
      <c r="B11" s="21" t="s">
        <v>14</v>
      </c>
      <c r="C11" s="26">
        <v>0</v>
      </c>
      <c r="D11" s="26">
        <v>-405</v>
      </c>
      <c r="E11" s="23">
        <f t="shared" si="1"/>
        <v>-405</v>
      </c>
      <c r="F11" s="27">
        <v>104</v>
      </c>
      <c r="G11" s="26">
        <v>0</v>
      </c>
      <c r="H11" s="23">
        <f t="shared" si="0"/>
        <v>104</v>
      </c>
      <c r="I11" s="27">
        <v>165</v>
      </c>
      <c r="J11" s="26">
        <v>-175</v>
      </c>
      <c r="K11" s="23">
        <f t="shared" si="2"/>
        <v>-10</v>
      </c>
      <c r="L11" s="27">
        <v>0</v>
      </c>
      <c r="M11" s="26">
        <v>0</v>
      </c>
      <c r="N11" s="23">
        <f t="shared" si="3"/>
        <v>0</v>
      </c>
    </row>
    <row r="12" spans="1:14" ht="18.75" customHeight="1" x14ac:dyDescent="0.25">
      <c r="A12" s="14"/>
      <c r="B12" s="21" t="s">
        <v>15</v>
      </c>
      <c r="C12" s="26">
        <v>0</v>
      </c>
      <c r="D12" s="26">
        <v>-1371</v>
      </c>
      <c r="E12" s="23">
        <f t="shared" si="1"/>
        <v>-1371</v>
      </c>
      <c r="F12" s="27">
        <v>187</v>
      </c>
      <c r="G12" s="26">
        <v>-445</v>
      </c>
      <c r="H12" s="23">
        <f t="shared" si="0"/>
        <v>-258</v>
      </c>
      <c r="I12" s="27">
        <v>2312</v>
      </c>
      <c r="J12" s="26">
        <v>-638</v>
      </c>
      <c r="K12" s="23">
        <f t="shared" si="2"/>
        <v>1674</v>
      </c>
      <c r="L12" s="27">
        <v>0</v>
      </c>
      <c r="M12" s="26">
        <v>0</v>
      </c>
      <c r="N12" s="23">
        <f t="shared" si="3"/>
        <v>0</v>
      </c>
    </row>
    <row r="13" spans="1:14" ht="18.75" customHeight="1" x14ac:dyDescent="0.25">
      <c r="A13" s="14"/>
      <c r="B13" s="28" t="s">
        <v>16</v>
      </c>
      <c r="C13" s="26">
        <v>1055</v>
      </c>
      <c r="D13" s="26">
        <v>-1260</v>
      </c>
      <c r="E13" s="23">
        <f t="shared" si="1"/>
        <v>-205</v>
      </c>
      <c r="F13" s="27">
        <v>180</v>
      </c>
      <c r="G13" s="26">
        <v>0</v>
      </c>
      <c r="H13" s="23">
        <f t="shared" si="0"/>
        <v>180</v>
      </c>
      <c r="I13" s="27">
        <v>0</v>
      </c>
      <c r="J13" s="26">
        <v>-2673</v>
      </c>
      <c r="K13" s="23">
        <f t="shared" si="2"/>
        <v>-2673</v>
      </c>
      <c r="L13" s="27">
        <v>0</v>
      </c>
      <c r="M13" s="26">
        <v>0</v>
      </c>
      <c r="N13" s="23">
        <f t="shared" si="3"/>
        <v>0</v>
      </c>
    </row>
    <row r="14" spans="1:14" ht="18.75" customHeight="1" x14ac:dyDescent="0.25">
      <c r="A14" s="14"/>
      <c r="B14" s="28" t="s">
        <v>17</v>
      </c>
      <c r="C14" s="26">
        <v>190</v>
      </c>
      <c r="D14" s="26">
        <v>-134</v>
      </c>
      <c r="E14" s="23">
        <f t="shared" si="1"/>
        <v>56</v>
      </c>
      <c r="F14" s="27">
        <v>83</v>
      </c>
      <c r="G14" s="26">
        <v>-197</v>
      </c>
      <c r="H14" s="23">
        <f t="shared" si="0"/>
        <v>-114</v>
      </c>
      <c r="I14" s="27">
        <v>4093</v>
      </c>
      <c r="J14" s="26">
        <v>-4970</v>
      </c>
      <c r="K14" s="23">
        <f t="shared" si="2"/>
        <v>-877</v>
      </c>
      <c r="L14" s="27">
        <v>0</v>
      </c>
      <c r="M14" s="26">
        <v>0</v>
      </c>
      <c r="N14" s="23">
        <f t="shared" si="3"/>
        <v>0</v>
      </c>
    </row>
    <row r="15" spans="1:14" ht="18.75" customHeight="1" x14ac:dyDescent="0.25">
      <c r="A15" s="14"/>
      <c r="B15" s="28" t="s">
        <v>18</v>
      </c>
      <c r="C15" s="26">
        <v>0</v>
      </c>
      <c r="D15" s="26">
        <v>-1068</v>
      </c>
      <c r="E15" s="23">
        <f t="shared" si="1"/>
        <v>-1068</v>
      </c>
      <c r="F15" s="27">
        <v>0</v>
      </c>
      <c r="G15" s="26">
        <v>0</v>
      </c>
      <c r="H15" s="23">
        <f t="shared" si="0"/>
        <v>0</v>
      </c>
      <c r="I15" s="27">
        <v>4382</v>
      </c>
      <c r="J15" s="26">
        <v>0</v>
      </c>
      <c r="K15" s="23">
        <f t="shared" si="2"/>
        <v>4382</v>
      </c>
      <c r="L15" s="27">
        <v>124</v>
      </c>
      <c r="M15" s="26">
        <v>-21</v>
      </c>
      <c r="N15" s="23">
        <f t="shared" si="3"/>
        <v>103</v>
      </c>
    </row>
    <row r="16" spans="1:14" ht="18.75" customHeight="1" x14ac:dyDescent="0.25">
      <c r="A16" s="14"/>
      <c r="B16" s="28" t="s">
        <v>19</v>
      </c>
      <c r="C16" s="26">
        <v>0</v>
      </c>
      <c r="D16" s="26">
        <v>-801</v>
      </c>
      <c r="E16" s="23">
        <f t="shared" si="1"/>
        <v>-801</v>
      </c>
      <c r="F16" s="27">
        <v>299</v>
      </c>
      <c r="G16" s="26">
        <v>-106</v>
      </c>
      <c r="H16" s="23">
        <f t="shared" si="0"/>
        <v>193</v>
      </c>
      <c r="I16" s="27">
        <v>106</v>
      </c>
      <c r="J16" s="26">
        <v>-524</v>
      </c>
      <c r="K16" s="23">
        <f t="shared" si="2"/>
        <v>-418</v>
      </c>
      <c r="L16" s="27">
        <v>524</v>
      </c>
      <c r="M16" s="26">
        <v>-1003</v>
      </c>
      <c r="N16" s="23">
        <f t="shared" si="3"/>
        <v>-479</v>
      </c>
    </row>
    <row r="17" spans="1:14" ht="18.75" customHeight="1" x14ac:dyDescent="0.25">
      <c r="A17" s="14"/>
      <c r="B17" s="28" t="s">
        <v>20</v>
      </c>
      <c r="C17" s="26">
        <v>0</v>
      </c>
      <c r="D17" s="26">
        <v>-311</v>
      </c>
      <c r="E17" s="23">
        <f t="shared" si="1"/>
        <v>-311</v>
      </c>
      <c r="F17" s="27">
        <v>162</v>
      </c>
      <c r="G17" s="26">
        <v>-170</v>
      </c>
      <c r="H17" s="23">
        <f t="shared" si="0"/>
        <v>-8</v>
      </c>
      <c r="I17" s="27">
        <v>0</v>
      </c>
      <c r="J17" s="26">
        <v>-139</v>
      </c>
      <c r="K17" s="23">
        <f t="shared" si="2"/>
        <v>-139</v>
      </c>
      <c r="L17" s="27">
        <v>150</v>
      </c>
      <c r="M17" s="26">
        <v>0</v>
      </c>
      <c r="N17" s="23">
        <f t="shared" si="3"/>
        <v>150</v>
      </c>
    </row>
    <row r="18" spans="1:14" ht="18.75" customHeight="1" x14ac:dyDescent="0.25">
      <c r="A18" s="14"/>
      <c r="B18" s="28" t="s">
        <v>21</v>
      </c>
      <c r="C18" s="26">
        <v>26</v>
      </c>
      <c r="D18" s="26">
        <v>-879</v>
      </c>
      <c r="E18" s="23">
        <f t="shared" si="1"/>
        <v>-853</v>
      </c>
      <c r="F18" s="27">
        <v>224</v>
      </c>
      <c r="G18" s="26">
        <v>-238</v>
      </c>
      <c r="H18" s="23">
        <f t="shared" si="0"/>
        <v>-14</v>
      </c>
      <c r="I18" s="27">
        <v>0</v>
      </c>
      <c r="J18" s="26">
        <v>-952</v>
      </c>
      <c r="K18" s="23">
        <f t="shared" si="2"/>
        <v>-952</v>
      </c>
      <c r="L18" s="27">
        <v>325</v>
      </c>
      <c r="M18" s="26">
        <v>0</v>
      </c>
      <c r="N18" s="23">
        <f t="shared" si="3"/>
        <v>325</v>
      </c>
    </row>
    <row r="19" spans="1:14" ht="18.75" customHeight="1" x14ac:dyDescent="0.25">
      <c r="A19" s="14"/>
      <c r="B19" s="28" t="s">
        <v>22</v>
      </c>
      <c r="C19" s="26">
        <v>54.34</v>
      </c>
      <c r="D19" s="26">
        <v>-205</v>
      </c>
      <c r="E19" s="23">
        <f t="shared" si="1"/>
        <v>-150.66</v>
      </c>
      <c r="F19" s="27">
        <v>0</v>
      </c>
      <c r="G19" s="26">
        <v>0</v>
      </c>
      <c r="H19" s="23">
        <f t="shared" si="0"/>
        <v>0</v>
      </c>
      <c r="I19" s="27">
        <v>139</v>
      </c>
      <c r="J19" s="26">
        <v>-1036</v>
      </c>
      <c r="K19" s="23">
        <f t="shared" si="2"/>
        <v>-897</v>
      </c>
      <c r="L19" s="27">
        <v>0</v>
      </c>
      <c r="M19" s="26">
        <v>0</v>
      </c>
      <c r="N19" s="23">
        <f t="shared" si="3"/>
        <v>0</v>
      </c>
    </row>
    <row r="20" spans="1:14" ht="18.75" customHeight="1" x14ac:dyDescent="0.25">
      <c r="A20" s="14"/>
      <c r="B20" s="29" t="s">
        <v>23</v>
      </c>
      <c r="C20" s="26">
        <v>164</v>
      </c>
      <c r="D20" s="26">
        <v>-1919</v>
      </c>
      <c r="E20" s="23">
        <f t="shared" si="1"/>
        <v>-1755</v>
      </c>
      <c r="F20" s="27">
        <v>0</v>
      </c>
      <c r="G20" s="26">
        <v>-200</v>
      </c>
      <c r="H20" s="23">
        <f t="shared" si="0"/>
        <v>-200</v>
      </c>
      <c r="I20" s="27">
        <v>21</v>
      </c>
      <c r="J20" s="26">
        <v>-5310</v>
      </c>
      <c r="K20" s="23">
        <f t="shared" si="2"/>
        <v>-5289</v>
      </c>
      <c r="L20" s="27">
        <v>2044</v>
      </c>
      <c r="M20" s="26">
        <v>0</v>
      </c>
      <c r="N20" s="23">
        <f t="shared" si="3"/>
        <v>2044</v>
      </c>
    </row>
    <row r="21" spans="1:14" ht="18.75" customHeight="1" x14ac:dyDescent="0.25">
      <c r="A21" s="14"/>
      <c r="B21" s="29" t="s">
        <v>24</v>
      </c>
      <c r="C21" s="26">
        <v>39</v>
      </c>
      <c r="D21" s="26">
        <v>-312</v>
      </c>
      <c r="E21" s="23">
        <f t="shared" si="1"/>
        <v>-273</v>
      </c>
      <c r="F21" s="27">
        <v>0</v>
      </c>
      <c r="G21" s="26">
        <v>-470</v>
      </c>
      <c r="H21" s="23">
        <f t="shared" si="0"/>
        <v>-470</v>
      </c>
      <c r="I21" s="27">
        <v>109</v>
      </c>
      <c r="J21" s="26">
        <v>-6872</v>
      </c>
      <c r="K21" s="23">
        <f t="shared" si="2"/>
        <v>-6763</v>
      </c>
      <c r="L21" s="27">
        <v>225</v>
      </c>
      <c r="M21" s="26">
        <v>0</v>
      </c>
      <c r="N21" s="23">
        <f t="shared" si="3"/>
        <v>225</v>
      </c>
    </row>
    <row r="22" spans="1:14" ht="18.75" customHeight="1" x14ac:dyDescent="0.25">
      <c r="A22" s="14"/>
      <c r="B22" s="29" t="s">
        <v>25</v>
      </c>
      <c r="C22" s="26">
        <v>37</v>
      </c>
      <c r="D22" s="26">
        <v>-73</v>
      </c>
      <c r="E22" s="23">
        <f t="shared" si="1"/>
        <v>-36</v>
      </c>
      <c r="F22" s="27">
        <v>0</v>
      </c>
      <c r="G22" s="26">
        <v>-259.2</v>
      </c>
      <c r="H22" s="23">
        <f t="shared" si="0"/>
        <v>-259.2</v>
      </c>
      <c r="I22" s="27">
        <v>27</v>
      </c>
      <c r="J22" s="26">
        <v>-460.4</v>
      </c>
      <c r="K22" s="23">
        <f t="shared" si="2"/>
        <v>-433.4</v>
      </c>
      <c r="L22" s="27">
        <v>0</v>
      </c>
      <c r="M22" s="26">
        <v>-508</v>
      </c>
      <c r="N22" s="23">
        <f t="shared" si="3"/>
        <v>-508</v>
      </c>
    </row>
    <row r="23" spans="1:14" ht="18.75" customHeight="1" x14ac:dyDescent="0.25">
      <c r="A23" s="14"/>
      <c r="B23" s="30" t="s">
        <v>26</v>
      </c>
      <c r="C23" s="31">
        <f t="shared" ref="C23:N23" si="4">SUM(C7:C22)</f>
        <v>19914.34</v>
      </c>
      <c r="D23" s="31">
        <f t="shared" si="4"/>
        <v>-15231</v>
      </c>
      <c r="E23" s="55">
        <f t="shared" si="4"/>
        <v>4683.34</v>
      </c>
      <c r="F23" s="56">
        <f t="shared" si="4"/>
        <v>2592</v>
      </c>
      <c r="G23" s="31">
        <f t="shared" si="4"/>
        <v>-2085.1999999999998</v>
      </c>
      <c r="H23" s="55">
        <f t="shared" si="4"/>
        <v>506.8</v>
      </c>
      <c r="I23" s="56">
        <f t="shared" si="4"/>
        <v>12251</v>
      </c>
      <c r="J23" s="31">
        <f t="shared" si="4"/>
        <v>-25437.4</v>
      </c>
      <c r="K23" s="55">
        <f t="shared" si="4"/>
        <v>-13186.4</v>
      </c>
      <c r="L23" s="56">
        <f t="shared" si="4"/>
        <v>3800</v>
      </c>
      <c r="M23" s="31">
        <f t="shared" si="4"/>
        <v>-1532</v>
      </c>
      <c r="N23" s="55">
        <f t="shared" si="4"/>
        <v>2268</v>
      </c>
    </row>
    <row r="24" spans="1:14" ht="18.75" customHeight="1" x14ac:dyDescent="0.25">
      <c r="A24" s="14"/>
      <c r="B24" s="32" t="s">
        <v>27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8.75" customHeight="1" x14ac:dyDescent="0.25">
      <c r="A25" s="25"/>
      <c r="B25" s="14"/>
      <c r="C25" s="33"/>
      <c r="D25" s="33"/>
      <c r="E25" s="33"/>
      <c r="F25" s="34"/>
      <c r="G25" s="35"/>
      <c r="H25" s="35"/>
      <c r="I25" s="35"/>
      <c r="J25" s="34"/>
      <c r="K25" s="34"/>
      <c r="L25" s="35"/>
      <c r="M25" s="35"/>
      <c r="N25" s="35"/>
    </row>
    <row r="26" spans="1:14" ht="18.75" customHeight="1" x14ac:dyDescent="0.25">
      <c r="A26" s="14"/>
      <c r="B26" s="5" t="s">
        <v>28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18.75" customHeight="1" x14ac:dyDescent="0.25">
      <c r="A27" s="2"/>
      <c r="B27" s="8" t="s">
        <v>35</v>
      </c>
      <c r="C27" s="36" t="s">
        <v>3</v>
      </c>
      <c r="D27" s="37"/>
      <c r="E27" s="38"/>
      <c r="F27" s="39" t="s">
        <v>4</v>
      </c>
      <c r="G27" s="37"/>
      <c r="H27" s="40"/>
      <c r="I27" s="41" t="s">
        <v>5</v>
      </c>
      <c r="J27" s="37"/>
      <c r="K27" s="38"/>
      <c r="L27" s="42" t="s">
        <v>6</v>
      </c>
      <c r="M27" s="43"/>
      <c r="N27" s="44"/>
    </row>
    <row r="28" spans="1:14" ht="18.75" customHeight="1" x14ac:dyDescent="0.25">
      <c r="A28" s="25"/>
      <c r="B28" s="15"/>
      <c r="C28" s="16" t="s">
        <v>7</v>
      </c>
      <c r="D28" s="16" t="s">
        <v>8</v>
      </c>
      <c r="E28" s="17" t="s">
        <v>9</v>
      </c>
      <c r="F28" s="18" t="s">
        <v>7</v>
      </c>
      <c r="G28" s="16" t="s">
        <v>8</v>
      </c>
      <c r="H28" s="19" t="s">
        <v>9</v>
      </c>
      <c r="I28" s="20" t="s">
        <v>7</v>
      </c>
      <c r="J28" s="16" t="s">
        <v>8</v>
      </c>
      <c r="K28" s="17" t="s">
        <v>9</v>
      </c>
      <c r="L28" s="18" t="s">
        <v>7</v>
      </c>
      <c r="M28" s="16" t="s">
        <v>8</v>
      </c>
      <c r="N28" s="19" t="s">
        <v>9</v>
      </c>
    </row>
    <row r="29" spans="1:14" ht="18.75" customHeight="1" x14ac:dyDescent="0.25">
      <c r="A29" s="14"/>
      <c r="B29" s="21" t="s">
        <v>10</v>
      </c>
      <c r="C29" s="22">
        <v>28927</v>
      </c>
      <c r="D29" s="22">
        <v>-5358</v>
      </c>
      <c r="E29" s="23">
        <f>C29+D29</f>
        <v>23569</v>
      </c>
      <c r="F29" s="24">
        <v>710</v>
      </c>
      <c r="G29" s="22">
        <v>0</v>
      </c>
      <c r="H29" s="23">
        <f>F29+G29</f>
        <v>710</v>
      </c>
      <c r="I29" s="24">
        <v>19755</v>
      </c>
      <c r="J29" s="22">
        <v>-2566</v>
      </c>
      <c r="K29" s="23">
        <f>I29+J29</f>
        <v>17189</v>
      </c>
      <c r="L29" s="24">
        <v>0</v>
      </c>
      <c r="M29" s="22">
        <v>0</v>
      </c>
      <c r="N29" s="23">
        <f>L29+M29</f>
        <v>0</v>
      </c>
    </row>
    <row r="30" spans="1:14" ht="18.75" customHeight="1" x14ac:dyDescent="0.25">
      <c r="A30" s="25"/>
      <c r="B30" s="21" t="s">
        <v>11</v>
      </c>
      <c r="C30" s="26">
        <v>372</v>
      </c>
      <c r="D30" s="22">
        <v>-1891</v>
      </c>
      <c r="E30" s="51">
        <f>C30+D30</f>
        <v>-1519</v>
      </c>
      <c r="F30" s="27">
        <v>266</v>
      </c>
      <c r="G30" s="22">
        <v>0</v>
      </c>
      <c r="H30" s="51">
        <f t="shared" ref="H30:H44" si="5">F30+G30</f>
        <v>266</v>
      </c>
      <c r="I30" s="27">
        <v>11214</v>
      </c>
      <c r="J30" s="22">
        <v>-120</v>
      </c>
      <c r="K30" s="51">
        <f>I30+J30</f>
        <v>11094</v>
      </c>
      <c r="L30" s="27">
        <v>0</v>
      </c>
      <c r="M30" s="22">
        <v>0</v>
      </c>
      <c r="N30" s="51">
        <f>L30+M30</f>
        <v>0</v>
      </c>
    </row>
    <row r="31" spans="1:14" ht="18.75" customHeight="1" x14ac:dyDescent="0.25">
      <c r="A31" s="14"/>
      <c r="B31" s="21" t="s">
        <v>12</v>
      </c>
      <c r="C31" s="26">
        <v>0</v>
      </c>
      <c r="D31" s="26">
        <v>-1992</v>
      </c>
      <c r="E31" s="23">
        <f>C31+D31</f>
        <v>-1992</v>
      </c>
      <c r="F31" s="27">
        <v>553</v>
      </c>
      <c r="G31" s="26">
        <v>0</v>
      </c>
      <c r="H31" s="23">
        <f>F31+G31</f>
        <v>553</v>
      </c>
      <c r="I31" s="27">
        <v>1978</v>
      </c>
      <c r="J31" s="26">
        <v>-2264</v>
      </c>
      <c r="K31" s="23">
        <f>I31+J31</f>
        <v>-286</v>
      </c>
      <c r="L31" s="27">
        <v>408</v>
      </c>
      <c r="M31" s="26">
        <v>0</v>
      </c>
      <c r="N31" s="23">
        <f>L31+M31</f>
        <v>408</v>
      </c>
    </row>
    <row r="32" spans="1:14" ht="18.75" customHeight="1" x14ac:dyDescent="0.25">
      <c r="A32" s="14"/>
      <c r="B32" s="21" t="s">
        <v>13</v>
      </c>
      <c r="C32" s="26">
        <v>6463</v>
      </c>
      <c r="D32" s="26">
        <v>-2528</v>
      </c>
      <c r="E32" s="23">
        <f t="shared" ref="E32:E44" si="6">C32+D32</f>
        <v>3935</v>
      </c>
      <c r="F32" s="27">
        <v>127</v>
      </c>
      <c r="G32" s="26">
        <v>0</v>
      </c>
      <c r="H32" s="23">
        <f t="shared" si="5"/>
        <v>127</v>
      </c>
      <c r="I32" s="27">
        <v>4345</v>
      </c>
      <c r="J32" s="26">
        <v>-3443</v>
      </c>
      <c r="K32" s="23">
        <f t="shared" ref="K32:K44" si="7">I32+J32</f>
        <v>902</v>
      </c>
      <c r="L32" s="27">
        <v>0</v>
      </c>
      <c r="M32" s="26">
        <v>0</v>
      </c>
      <c r="N32" s="23">
        <f t="shared" ref="N32:N44" si="8">L32+M32</f>
        <v>0</v>
      </c>
    </row>
    <row r="33" spans="1:14" ht="18.75" customHeight="1" x14ac:dyDescent="0.25">
      <c r="A33" s="14"/>
      <c r="B33" s="21" t="s">
        <v>14</v>
      </c>
      <c r="C33" s="26">
        <v>405</v>
      </c>
      <c r="D33" s="26">
        <v>-1008</v>
      </c>
      <c r="E33" s="23">
        <f t="shared" si="6"/>
        <v>-603</v>
      </c>
      <c r="F33" s="27">
        <v>104</v>
      </c>
      <c r="G33" s="26">
        <v>0</v>
      </c>
      <c r="H33" s="23">
        <f t="shared" si="5"/>
        <v>104</v>
      </c>
      <c r="I33" s="27">
        <v>12534</v>
      </c>
      <c r="J33" s="26">
        <v>-1129</v>
      </c>
      <c r="K33" s="23">
        <f t="shared" si="7"/>
        <v>11405</v>
      </c>
      <c r="L33" s="27">
        <v>562</v>
      </c>
      <c r="M33" s="26">
        <v>-1092</v>
      </c>
      <c r="N33" s="23">
        <f t="shared" si="8"/>
        <v>-530</v>
      </c>
    </row>
    <row r="34" spans="1:14" ht="18.75" customHeight="1" x14ac:dyDescent="0.25">
      <c r="A34" s="14"/>
      <c r="B34" s="21" t="s">
        <v>15</v>
      </c>
      <c r="C34" s="26">
        <v>622</v>
      </c>
      <c r="D34" s="26">
        <v>-1890</v>
      </c>
      <c r="E34" s="23">
        <f t="shared" si="6"/>
        <v>-1268</v>
      </c>
      <c r="F34" s="27">
        <v>187</v>
      </c>
      <c r="G34" s="26">
        <v>-445</v>
      </c>
      <c r="H34" s="23">
        <f t="shared" si="5"/>
        <v>-258</v>
      </c>
      <c r="I34" s="27">
        <v>5905</v>
      </c>
      <c r="J34" s="26">
        <v>-1142</v>
      </c>
      <c r="K34" s="23">
        <f t="shared" si="7"/>
        <v>4763</v>
      </c>
      <c r="L34" s="27">
        <v>1026</v>
      </c>
      <c r="M34" s="26">
        <v>0</v>
      </c>
      <c r="N34" s="23">
        <f t="shared" si="8"/>
        <v>1026</v>
      </c>
    </row>
    <row r="35" spans="1:14" ht="18.75" customHeight="1" x14ac:dyDescent="0.25">
      <c r="A35" s="14"/>
      <c r="B35" s="28" t="s">
        <v>16</v>
      </c>
      <c r="C35" s="26">
        <v>2121</v>
      </c>
      <c r="D35" s="26">
        <v>-2027</v>
      </c>
      <c r="E35" s="23">
        <f t="shared" si="6"/>
        <v>94</v>
      </c>
      <c r="F35" s="27">
        <v>459</v>
      </c>
      <c r="G35" s="26">
        <v>0</v>
      </c>
      <c r="H35" s="23">
        <f t="shared" si="5"/>
        <v>459</v>
      </c>
      <c r="I35" s="27">
        <v>8592</v>
      </c>
      <c r="J35" s="26">
        <v>-3811</v>
      </c>
      <c r="K35" s="23">
        <f t="shared" si="7"/>
        <v>4781</v>
      </c>
      <c r="L35" s="27">
        <v>2002</v>
      </c>
      <c r="M35" s="26">
        <v>-259</v>
      </c>
      <c r="N35" s="23">
        <f t="shared" si="8"/>
        <v>1743</v>
      </c>
    </row>
    <row r="36" spans="1:14" ht="18.75" customHeight="1" x14ac:dyDescent="0.25">
      <c r="A36" s="14"/>
      <c r="B36" s="28" t="s">
        <v>17</v>
      </c>
      <c r="C36" s="26">
        <v>1983</v>
      </c>
      <c r="D36" s="26">
        <v>-1201</v>
      </c>
      <c r="E36" s="23">
        <f t="shared" si="6"/>
        <v>782</v>
      </c>
      <c r="F36" s="27">
        <v>147</v>
      </c>
      <c r="G36" s="26">
        <v>-239</v>
      </c>
      <c r="H36" s="23">
        <f t="shared" si="5"/>
        <v>-92</v>
      </c>
      <c r="I36" s="27">
        <v>5159</v>
      </c>
      <c r="J36" s="26">
        <v>-5063</v>
      </c>
      <c r="K36" s="23">
        <f t="shared" si="7"/>
        <v>96</v>
      </c>
      <c r="L36" s="27">
        <v>2009</v>
      </c>
      <c r="M36" s="26">
        <v>-750</v>
      </c>
      <c r="N36" s="23">
        <f t="shared" si="8"/>
        <v>1259</v>
      </c>
    </row>
    <row r="37" spans="1:14" ht="18.75" customHeight="1" x14ac:dyDescent="0.25">
      <c r="A37" s="14"/>
      <c r="B37" s="28" t="s">
        <v>18</v>
      </c>
      <c r="C37" s="26">
        <v>3426</v>
      </c>
      <c r="D37" s="26">
        <v>-1171</v>
      </c>
      <c r="E37" s="23">
        <f t="shared" si="6"/>
        <v>2255</v>
      </c>
      <c r="F37" s="27">
        <v>0</v>
      </c>
      <c r="G37" s="26">
        <v>-112</v>
      </c>
      <c r="H37" s="23">
        <f t="shared" si="5"/>
        <v>-112</v>
      </c>
      <c r="I37" s="27">
        <v>7229</v>
      </c>
      <c r="J37" s="26">
        <v>-903</v>
      </c>
      <c r="K37" s="23">
        <f t="shared" si="7"/>
        <v>6326</v>
      </c>
      <c r="L37" s="27">
        <v>3550</v>
      </c>
      <c r="M37" s="26">
        <v>-716</v>
      </c>
      <c r="N37" s="23">
        <f t="shared" si="8"/>
        <v>2834</v>
      </c>
    </row>
    <row r="38" spans="1:14" ht="18.75" customHeight="1" x14ac:dyDescent="0.25">
      <c r="A38" s="14"/>
      <c r="B38" s="28" t="s">
        <v>19</v>
      </c>
      <c r="C38" s="26">
        <v>1852</v>
      </c>
      <c r="D38" s="26">
        <v>-1022</v>
      </c>
      <c r="E38" s="23">
        <f t="shared" si="6"/>
        <v>830</v>
      </c>
      <c r="F38" s="27">
        <v>444</v>
      </c>
      <c r="G38" s="26">
        <v>-232</v>
      </c>
      <c r="H38" s="23">
        <f t="shared" si="5"/>
        <v>212</v>
      </c>
      <c r="I38" s="27">
        <v>45212</v>
      </c>
      <c r="J38" s="26">
        <v>-21034</v>
      </c>
      <c r="K38" s="23">
        <f t="shared" si="7"/>
        <v>24178</v>
      </c>
      <c r="L38" s="27">
        <v>3409</v>
      </c>
      <c r="M38" s="26">
        <v>-1044</v>
      </c>
      <c r="N38" s="23">
        <f t="shared" si="8"/>
        <v>2365</v>
      </c>
    </row>
    <row r="39" spans="1:14" ht="18.75" customHeight="1" x14ac:dyDescent="0.25">
      <c r="A39" s="14"/>
      <c r="B39" s="28" t="s">
        <v>20</v>
      </c>
      <c r="C39" s="26">
        <v>1190</v>
      </c>
      <c r="D39" s="26">
        <v>-612</v>
      </c>
      <c r="E39" s="23">
        <f t="shared" si="6"/>
        <v>578</v>
      </c>
      <c r="F39" s="27">
        <v>212</v>
      </c>
      <c r="G39" s="26">
        <v>-188</v>
      </c>
      <c r="H39" s="23">
        <f t="shared" si="5"/>
        <v>24</v>
      </c>
      <c r="I39" s="27">
        <v>871</v>
      </c>
      <c r="J39" s="26">
        <v>-1059</v>
      </c>
      <c r="K39" s="23">
        <f t="shared" si="7"/>
        <v>-188</v>
      </c>
      <c r="L39" s="27">
        <v>1231</v>
      </c>
      <c r="M39" s="26">
        <v>-575</v>
      </c>
      <c r="N39" s="23">
        <f t="shared" si="8"/>
        <v>656</v>
      </c>
    </row>
    <row r="40" spans="1:14" ht="18.75" customHeight="1" x14ac:dyDescent="0.25">
      <c r="A40" s="14"/>
      <c r="B40" s="28" t="s">
        <v>21</v>
      </c>
      <c r="C40" s="26">
        <v>390</v>
      </c>
      <c r="D40" s="26">
        <v>-1694</v>
      </c>
      <c r="E40" s="23">
        <f t="shared" si="6"/>
        <v>-1304</v>
      </c>
      <c r="F40" s="27">
        <v>224</v>
      </c>
      <c r="G40" s="26">
        <v>-486</v>
      </c>
      <c r="H40" s="23">
        <f t="shared" si="5"/>
        <v>-262</v>
      </c>
      <c r="I40" s="27">
        <v>1419</v>
      </c>
      <c r="J40" s="26">
        <v>-1690</v>
      </c>
      <c r="K40" s="23">
        <f t="shared" si="7"/>
        <v>-271</v>
      </c>
      <c r="L40" s="27">
        <v>1770</v>
      </c>
      <c r="M40" s="26">
        <v>0</v>
      </c>
      <c r="N40" s="23">
        <f t="shared" si="8"/>
        <v>1770</v>
      </c>
    </row>
    <row r="41" spans="1:14" ht="18.75" customHeight="1" x14ac:dyDescent="0.25">
      <c r="A41" s="14"/>
      <c r="B41" s="29" t="s">
        <v>29</v>
      </c>
      <c r="C41" s="26">
        <v>4187.84</v>
      </c>
      <c r="D41" s="26">
        <v>-1117</v>
      </c>
      <c r="E41" s="23">
        <f t="shared" si="6"/>
        <v>3070.84</v>
      </c>
      <c r="F41" s="27">
        <v>451</v>
      </c>
      <c r="G41" s="26">
        <v>-50</v>
      </c>
      <c r="H41" s="23">
        <f t="shared" si="5"/>
        <v>401</v>
      </c>
      <c r="I41" s="27">
        <v>2669</v>
      </c>
      <c r="J41" s="26">
        <v>-2922.99</v>
      </c>
      <c r="K41" s="23">
        <f t="shared" si="7"/>
        <v>-253.98999999999978</v>
      </c>
      <c r="L41" s="27">
        <v>1978</v>
      </c>
      <c r="M41" s="26">
        <v>0</v>
      </c>
      <c r="N41" s="23">
        <f t="shared" si="8"/>
        <v>1978</v>
      </c>
    </row>
    <row r="42" spans="1:14" ht="18.75" customHeight="1" x14ac:dyDescent="0.25">
      <c r="A42" s="14"/>
      <c r="B42" s="29" t="s">
        <v>23</v>
      </c>
      <c r="C42" s="26">
        <v>736</v>
      </c>
      <c r="D42" s="26">
        <v>-2490</v>
      </c>
      <c r="E42" s="23">
        <f t="shared" si="6"/>
        <v>-1754</v>
      </c>
      <c r="F42" s="27">
        <v>279</v>
      </c>
      <c r="G42" s="26">
        <v>-858</v>
      </c>
      <c r="H42" s="23">
        <f t="shared" si="5"/>
        <v>-579</v>
      </c>
      <c r="I42" s="27">
        <v>2639</v>
      </c>
      <c r="J42" s="26">
        <v>-7675.36</v>
      </c>
      <c r="K42" s="23">
        <f t="shared" si="7"/>
        <v>-5036.3599999999997</v>
      </c>
      <c r="L42" s="27">
        <v>3436</v>
      </c>
      <c r="M42" s="26">
        <v>-1800</v>
      </c>
      <c r="N42" s="23">
        <f t="shared" si="8"/>
        <v>1636</v>
      </c>
    </row>
    <row r="43" spans="1:14" ht="18.75" customHeight="1" x14ac:dyDescent="0.25">
      <c r="A43" s="14"/>
      <c r="B43" s="29" t="s">
        <v>24</v>
      </c>
      <c r="C43" s="26">
        <v>5981</v>
      </c>
      <c r="D43" s="26">
        <v>-2011</v>
      </c>
      <c r="E43" s="23">
        <f t="shared" si="6"/>
        <v>3970</v>
      </c>
      <c r="F43" s="27">
        <v>0</v>
      </c>
      <c r="G43" s="26">
        <v>-556</v>
      </c>
      <c r="H43" s="23">
        <f t="shared" si="5"/>
        <v>-556</v>
      </c>
      <c r="I43" s="27">
        <v>2251</v>
      </c>
      <c r="J43" s="26">
        <v>-12502</v>
      </c>
      <c r="K43" s="23">
        <f t="shared" si="7"/>
        <v>-10251</v>
      </c>
      <c r="L43" s="27">
        <v>2411</v>
      </c>
      <c r="M43" s="26">
        <v>0</v>
      </c>
      <c r="N43" s="23">
        <f t="shared" si="8"/>
        <v>2411</v>
      </c>
    </row>
    <row r="44" spans="1:14" ht="18.75" customHeight="1" x14ac:dyDescent="0.25">
      <c r="A44" s="14"/>
      <c r="B44" s="29" t="s">
        <v>25</v>
      </c>
      <c r="C44" s="26">
        <v>3580</v>
      </c>
      <c r="D44" s="26">
        <v>-73</v>
      </c>
      <c r="E44" s="23">
        <f t="shared" si="6"/>
        <v>3507</v>
      </c>
      <c r="F44" s="27">
        <v>36</v>
      </c>
      <c r="G44" s="26">
        <v>-259.2</v>
      </c>
      <c r="H44" s="23">
        <f t="shared" si="5"/>
        <v>-223.2</v>
      </c>
      <c r="I44" s="27">
        <v>3799.5</v>
      </c>
      <c r="J44" s="26">
        <v>-1201.9000000000001</v>
      </c>
      <c r="K44" s="23">
        <f t="shared" si="7"/>
        <v>2597.6</v>
      </c>
      <c r="L44" s="27">
        <v>1693.4</v>
      </c>
      <c r="M44" s="26">
        <v>-508</v>
      </c>
      <c r="N44" s="23">
        <f t="shared" si="8"/>
        <v>1185.4000000000001</v>
      </c>
    </row>
    <row r="45" spans="1:14" ht="18.75" customHeight="1" x14ac:dyDescent="0.25">
      <c r="A45" s="14"/>
      <c r="B45" s="30" t="s">
        <v>26</v>
      </c>
      <c r="C45" s="31">
        <f t="shared" ref="C45:N45" si="9">SUM(C29:C44)</f>
        <v>62235.839999999997</v>
      </c>
      <c r="D45" s="31">
        <f t="shared" si="9"/>
        <v>-28085</v>
      </c>
      <c r="E45" s="55">
        <f t="shared" si="9"/>
        <v>34150.839999999997</v>
      </c>
      <c r="F45" s="56">
        <f t="shared" si="9"/>
        <v>4199</v>
      </c>
      <c r="G45" s="31">
        <f t="shared" si="9"/>
        <v>-3425.2</v>
      </c>
      <c r="H45" s="55">
        <f t="shared" si="9"/>
        <v>773.8</v>
      </c>
      <c r="I45" s="56">
        <f t="shared" si="9"/>
        <v>135571.5</v>
      </c>
      <c r="J45" s="31">
        <f t="shared" si="9"/>
        <v>-68526.25</v>
      </c>
      <c r="K45" s="55">
        <f t="shared" si="9"/>
        <v>67045.25</v>
      </c>
      <c r="L45" s="56">
        <f t="shared" si="9"/>
        <v>25485.4</v>
      </c>
      <c r="M45" s="31">
        <f t="shared" si="9"/>
        <v>-6744</v>
      </c>
      <c r="N45" s="55">
        <f t="shared" si="9"/>
        <v>18741.400000000001</v>
      </c>
    </row>
  </sheetData>
  <mergeCells count="12">
    <mergeCell ref="B26:N26"/>
    <mergeCell ref="B27:B28"/>
    <mergeCell ref="C27:E27"/>
    <mergeCell ref="F27:H27"/>
    <mergeCell ref="I27:K27"/>
    <mergeCell ref="L27:N27"/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5" x14ac:dyDescent="0.25"/>
  <cols>
    <col min="2" max="2" width="23.7109375" customWidth="1"/>
    <col min="3" max="14" width="9.28515625" customWidth="1"/>
  </cols>
  <sheetData>
    <row r="1" spans="1:14" ht="18.75" customHeigh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.75" customHeight="1" x14ac:dyDescent="0.25">
      <c r="A2" s="3"/>
      <c r="B2" s="4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customHeight="1" x14ac:dyDescent="0.25">
      <c r="A3" s="3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customHeight="1" x14ac:dyDescent="0.25">
      <c r="A4" s="14"/>
      <c r="B4" s="5" t="s">
        <v>28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8.75" customHeight="1" x14ac:dyDescent="0.25">
      <c r="A5" s="2"/>
      <c r="B5" s="8" t="s">
        <v>37</v>
      </c>
      <c r="C5" s="36" t="s">
        <v>3</v>
      </c>
      <c r="D5" s="37"/>
      <c r="E5" s="38"/>
      <c r="F5" s="39" t="s">
        <v>4</v>
      </c>
      <c r="G5" s="37"/>
      <c r="H5" s="40"/>
      <c r="I5" s="41" t="s">
        <v>5</v>
      </c>
      <c r="J5" s="37"/>
      <c r="K5" s="38"/>
      <c r="L5" s="42" t="s">
        <v>6</v>
      </c>
      <c r="M5" s="43"/>
      <c r="N5" s="44"/>
    </row>
    <row r="6" spans="1:14" ht="18.75" customHeight="1" x14ac:dyDescent="0.25">
      <c r="A6" s="25"/>
      <c r="B6" s="15"/>
      <c r="C6" s="16" t="s">
        <v>7</v>
      </c>
      <c r="D6" s="16" t="s">
        <v>8</v>
      </c>
      <c r="E6" s="19" t="s">
        <v>9</v>
      </c>
      <c r="F6" s="20" t="s">
        <v>7</v>
      </c>
      <c r="G6" s="16" t="s">
        <v>8</v>
      </c>
      <c r="H6" s="19" t="s">
        <v>9</v>
      </c>
      <c r="I6" s="20" t="s">
        <v>7</v>
      </c>
      <c r="J6" s="16" t="s">
        <v>8</v>
      </c>
      <c r="K6" s="19" t="s">
        <v>9</v>
      </c>
      <c r="L6" s="20" t="s">
        <v>7</v>
      </c>
      <c r="M6" s="16" t="s">
        <v>8</v>
      </c>
      <c r="N6" s="19" t="s">
        <v>9</v>
      </c>
    </row>
    <row r="7" spans="1:14" ht="18.75" customHeight="1" x14ac:dyDescent="0.25">
      <c r="A7" s="14"/>
      <c r="B7" s="21" t="s">
        <v>10</v>
      </c>
      <c r="C7" s="57">
        <v>22168</v>
      </c>
      <c r="D7" s="58">
        <v>-10348</v>
      </c>
      <c r="E7" s="59">
        <f>SUM(C7:D7)</f>
        <v>11820</v>
      </c>
      <c r="F7" s="60">
        <v>0</v>
      </c>
      <c r="G7" s="58">
        <v>0</v>
      </c>
      <c r="H7" s="59">
        <f>SUM(F7:G7)</f>
        <v>0</v>
      </c>
      <c r="I7" s="60">
        <v>64666</v>
      </c>
      <c r="J7" s="58">
        <v>0</v>
      </c>
      <c r="K7" s="59">
        <f>SUM(I7:J7)</f>
        <v>64666</v>
      </c>
      <c r="L7" s="60">
        <v>0</v>
      </c>
      <c r="M7" s="58">
        <v>0</v>
      </c>
      <c r="N7" s="59">
        <f>SUM(L7:M7)</f>
        <v>0</v>
      </c>
    </row>
    <row r="8" spans="1:14" ht="18.75" customHeight="1" x14ac:dyDescent="0.25">
      <c r="A8" s="25"/>
      <c r="B8" s="21" t="s">
        <v>11</v>
      </c>
      <c r="C8" s="26">
        <v>1173</v>
      </c>
      <c r="D8" s="22">
        <v>0</v>
      </c>
      <c r="E8" s="51">
        <f>C8+D8</f>
        <v>1173</v>
      </c>
      <c r="F8" s="27">
        <v>0</v>
      </c>
      <c r="G8" s="22">
        <v>0</v>
      </c>
      <c r="H8" s="51">
        <f t="shared" ref="H8:H22" si="0">F8+G8</f>
        <v>0</v>
      </c>
      <c r="I8" s="27">
        <v>13561</v>
      </c>
      <c r="J8" s="22">
        <v>-450</v>
      </c>
      <c r="K8" s="51">
        <f>I8+J8</f>
        <v>13111</v>
      </c>
      <c r="L8" s="27">
        <v>0</v>
      </c>
      <c r="M8" s="22">
        <v>0</v>
      </c>
      <c r="N8" s="51">
        <f>L8+M8</f>
        <v>0</v>
      </c>
    </row>
    <row r="9" spans="1:14" ht="18.75" customHeight="1" x14ac:dyDescent="0.25">
      <c r="A9" s="14"/>
      <c r="B9" s="21" t="s">
        <v>12</v>
      </c>
      <c r="C9" s="26">
        <v>2178</v>
      </c>
      <c r="D9" s="26">
        <v>-140</v>
      </c>
      <c r="E9" s="23">
        <f>C9+D9</f>
        <v>2038</v>
      </c>
      <c r="F9" s="27">
        <v>0</v>
      </c>
      <c r="G9" s="26">
        <v>0</v>
      </c>
      <c r="H9" s="23">
        <f>F9+G9</f>
        <v>0</v>
      </c>
      <c r="I9" s="27">
        <v>12196</v>
      </c>
      <c r="J9" s="26">
        <v>-1261</v>
      </c>
      <c r="K9" s="23">
        <f>I9+J9</f>
        <v>10935</v>
      </c>
      <c r="L9" s="27">
        <v>0</v>
      </c>
      <c r="M9" s="26">
        <v>-547</v>
      </c>
      <c r="N9" s="23">
        <f>L9+M9</f>
        <v>-547</v>
      </c>
    </row>
    <row r="10" spans="1:14" ht="18.75" customHeight="1" x14ac:dyDescent="0.25">
      <c r="A10" s="14"/>
      <c r="B10" s="21" t="s">
        <v>13</v>
      </c>
      <c r="C10" s="26">
        <v>991</v>
      </c>
      <c r="D10" s="26">
        <v>-417</v>
      </c>
      <c r="E10" s="23">
        <f t="shared" ref="E10:E22" si="1">C10+D10</f>
        <v>574</v>
      </c>
      <c r="F10" s="27">
        <v>132</v>
      </c>
      <c r="G10" s="26">
        <v>0</v>
      </c>
      <c r="H10" s="23">
        <f t="shared" si="0"/>
        <v>132</v>
      </c>
      <c r="I10" s="27">
        <v>5543</v>
      </c>
      <c r="J10" s="26">
        <v>-258</v>
      </c>
      <c r="K10" s="23">
        <f t="shared" ref="K10:K22" si="2">I10+J10</f>
        <v>5285</v>
      </c>
      <c r="L10" s="27">
        <v>195</v>
      </c>
      <c r="M10" s="26">
        <v>0</v>
      </c>
      <c r="N10" s="23">
        <f t="shared" ref="N10:N22" si="3">L10+M10</f>
        <v>195</v>
      </c>
    </row>
    <row r="11" spans="1:14" ht="18.75" customHeight="1" x14ac:dyDescent="0.25">
      <c r="A11" s="14"/>
      <c r="B11" s="21" t="s">
        <v>14</v>
      </c>
      <c r="C11" s="26">
        <v>4107</v>
      </c>
      <c r="D11" s="26">
        <v>-2031</v>
      </c>
      <c r="E11" s="23">
        <f t="shared" si="1"/>
        <v>2076</v>
      </c>
      <c r="F11" s="27">
        <v>138</v>
      </c>
      <c r="G11" s="26">
        <v>0</v>
      </c>
      <c r="H11" s="23">
        <f t="shared" si="0"/>
        <v>138</v>
      </c>
      <c r="I11" s="27">
        <v>9314</v>
      </c>
      <c r="J11" s="26">
        <v>-2553</v>
      </c>
      <c r="K11" s="23">
        <f t="shared" si="2"/>
        <v>6761</v>
      </c>
      <c r="L11" s="27">
        <v>470</v>
      </c>
      <c r="M11" s="26">
        <v>0</v>
      </c>
      <c r="N11" s="23">
        <f t="shared" si="3"/>
        <v>470</v>
      </c>
    </row>
    <row r="12" spans="1:14" ht="18.75" customHeight="1" x14ac:dyDescent="0.25">
      <c r="A12" s="14"/>
      <c r="B12" s="21" t="s">
        <v>15</v>
      </c>
      <c r="C12" s="26">
        <v>564</v>
      </c>
      <c r="D12" s="26">
        <v>-145</v>
      </c>
      <c r="E12" s="23">
        <f t="shared" si="1"/>
        <v>419</v>
      </c>
      <c r="F12" s="27">
        <v>103</v>
      </c>
      <c r="G12" s="26">
        <v>-42</v>
      </c>
      <c r="H12" s="23">
        <f t="shared" si="0"/>
        <v>61</v>
      </c>
      <c r="I12" s="27">
        <v>10440</v>
      </c>
      <c r="J12" s="26">
        <v>-1056</v>
      </c>
      <c r="K12" s="23">
        <f t="shared" si="2"/>
        <v>9384</v>
      </c>
      <c r="L12" s="27">
        <v>1532</v>
      </c>
      <c r="M12" s="26">
        <v>0</v>
      </c>
      <c r="N12" s="23">
        <f t="shared" si="3"/>
        <v>1532</v>
      </c>
    </row>
    <row r="13" spans="1:14" ht="18.75" customHeight="1" x14ac:dyDescent="0.25">
      <c r="A13" s="14"/>
      <c r="B13" s="28" t="s">
        <v>16</v>
      </c>
      <c r="C13" s="26">
        <v>1469</v>
      </c>
      <c r="D13" s="26">
        <v>-789</v>
      </c>
      <c r="E13" s="23">
        <f t="shared" si="1"/>
        <v>680</v>
      </c>
      <c r="F13" s="27">
        <v>85</v>
      </c>
      <c r="G13" s="26">
        <v>-164</v>
      </c>
      <c r="H13" s="23">
        <f t="shared" si="0"/>
        <v>-79</v>
      </c>
      <c r="I13" s="27">
        <v>4767</v>
      </c>
      <c r="J13" s="26">
        <v>-934</v>
      </c>
      <c r="K13" s="23">
        <f t="shared" si="2"/>
        <v>3833</v>
      </c>
      <c r="L13" s="27">
        <v>1360</v>
      </c>
      <c r="M13" s="26">
        <v>0</v>
      </c>
      <c r="N13" s="23">
        <f t="shared" si="3"/>
        <v>1360</v>
      </c>
    </row>
    <row r="14" spans="1:14" ht="18.75" customHeight="1" x14ac:dyDescent="0.25">
      <c r="A14" s="14"/>
      <c r="B14" s="28" t="s">
        <v>17</v>
      </c>
      <c r="C14" s="26">
        <v>336</v>
      </c>
      <c r="D14" s="26">
        <v>-1502</v>
      </c>
      <c r="E14" s="23">
        <f t="shared" si="1"/>
        <v>-1166</v>
      </c>
      <c r="F14" s="27">
        <v>538</v>
      </c>
      <c r="G14" s="26">
        <v>-135</v>
      </c>
      <c r="H14" s="23">
        <f t="shared" si="0"/>
        <v>403</v>
      </c>
      <c r="I14" s="27">
        <v>6780</v>
      </c>
      <c r="J14" s="26">
        <v>-1769</v>
      </c>
      <c r="K14" s="23">
        <f t="shared" si="2"/>
        <v>5011</v>
      </c>
      <c r="L14" s="27">
        <v>816</v>
      </c>
      <c r="M14" s="26">
        <v>0</v>
      </c>
      <c r="N14" s="23">
        <f t="shared" si="3"/>
        <v>816</v>
      </c>
    </row>
    <row r="15" spans="1:14" ht="18.75" customHeight="1" x14ac:dyDescent="0.25">
      <c r="A15" s="14"/>
      <c r="B15" s="28" t="s">
        <v>18</v>
      </c>
      <c r="C15" s="26">
        <v>333</v>
      </c>
      <c r="D15" s="26">
        <v>-587</v>
      </c>
      <c r="E15" s="23">
        <f t="shared" si="1"/>
        <v>-254</v>
      </c>
      <c r="F15" s="27">
        <v>0</v>
      </c>
      <c r="G15" s="26">
        <v>-213</v>
      </c>
      <c r="H15" s="23">
        <f t="shared" si="0"/>
        <v>-213</v>
      </c>
      <c r="I15" s="27">
        <v>1502</v>
      </c>
      <c r="J15" s="26">
        <v>-719</v>
      </c>
      <c r="K15" s="23">
        <f t="shared" si="2"/>
        <v>783</v>
      </c>
      <c r="L15" s="27">
        <v>1063</v>
      </c>
      <c r="M15" s="26">
        <v>-127</v>
      </c>
      <c r="N15" s="23">
        <f t="shared" si="3"/>
        <v>936</v>
      </c>
    </row>
    <row r="16" spans="1:14" ht="18.75" customHeight="1" x14ac:dyDescent="0.25">
      <c r="A16" s="14"/>
      <c r="B16" s="28" t="s">
        <v>19</v>
      </c>
      <c r="C16" s="26">
        <v>107</v>
      </c>
      <c r="D16" s="26">
        <v>-28</v>
      </c>
      <c r="E16" s="23">
        <f t="shared" si="1"/>
        <v>79</v>
      </c>
      <c r="F16" s="27">
        <v>192</v>
      </c>
      <c r="G16" s="26">
        <v>-34</v>
      </c>
      <c r="H16" s="23">
        <f t="shared" si="0"/>
        <v>158</v>
      </c>
      <c r="I16" s="27">
        <v>1183</v>
      </c>
      <c r="J16" s="26">
        <v>-556</v>
      </c>
      <c r="K16" s="23">
        <f t="shared" si="2"/>
        <v>627</v>
      </c>
      <c r="L16" s="27">
        <v>2353</v>
      </c>
      <c r="M16" s="26">
        <v>-53</v>
      </c>
      <c r="N16" s="23">
        <f t="shared" si="3"/>
        <v>2300</v>
      </c>
    </row>
    <row r="17" spans="1:14" ht="18.75" customHeight="1" x14ac:dyDescent="0.25">
      <c r="A17" s="14"/>
      <c r="B17" s="28" t="s">
        <v>20</v>
      </c>
      <c r="C17" s="26">
        <v>378</v>
      </c>
      <c r="D17" s="26">
        <v>-1245</v>
      </c>
      <c r="E17" s="23">
        <f t="shared" si="1"/>
        <v>-867</v>
      </c>
      <c r="F17" s="27">
        <v>73</v>
      </c>
      <c r="G17" s="26">
        <v>-151</v>
      </c>
      <c r="H17" s="23">
        <f t="shared" si="0"/>
        <v>-78</v>
      </c>
      <c r="I17" s="27">
        <v>564</v>
      </c>
      <c r="J17" s="26">
        <v>-5621</v>
      </c>
      <c r="K17" s="23">
        <f t="shared" si="2"/>
        <v>-5057</v>
      </c>
      <c r="L17" s="27">
        <v>2468</v>
      </c>
      <c r="M17" s="26">
        <v>0</v>
      </c>
      <c r="N17" s="23">
        <f t="shared" si="3"/>
        <v>2468</v>
      </c>
    </row>
    <row r="18" spans="1:14" ht="18.75" customHeight="1" x14ac:dyDescent="0.25">
      <c r="A18" s="14"/>
      <c r="B18" s="28" t="s">
        <v>21</v>
      </c>
      <c r="C18" s="26">
        <v>977</v>
      </c>
      <c r="D18" s="26">
        <v>-530</v>
      </c>
      <c r="E18" s="23">
        <f t="shared" si="1"/>
        <v>447</v>
      </c>
      <c r="F18" s="27">
        <v>48</v>
      </c>
      <c r="G18" s="26">
        <v>-45</v>
      </c>
      <c r="H18" s="23">
        <f t="shared" si="0"/>
        <v>3</v>
      </c>
      <c r="I18" s="27">
        <v>1112</v>
      </c>
      <c r="J18" s="26">
        <v>-2734</v>
      </c>
      <c r="K18" s="23">
        <f t="shared" si="2"/>
        <v>-1622</v>
      </c>
      <c r="L18" s="27">
        <v>827</v>
      </c>
      <c r="M18" s="26">
        <v>-90</v>
      </c>
      <c r="N18" s="23">
        <f t="shared" si="3"/>
        <v>737</v>
      </c>
    </row>
    <row r="19" spans="1:14" ht="18.75" customHeight="1" x14ac:dyDescent="0.25">
      <c r="A19" s="14"/>
      <c r="B19" s="29" t="s">
        <v>29</v>
      </c>
      <c r="C19" s="26">
        <v>1457</v>
      </c>
      <c r="D19" s="26">
        <v>-448.2</v>
      </c>
      <c r="E19" s="23">
        <f t="shared" si="1"/>
        <v>1008.8</v>
      </c>
      <c r="F19" s="27">
        <v>31</v>
      </c>
      <c r="G19" s="26">
        <v>0</v>
      </c>
      <c r="H19" s="23">
        <f t="shared" si="0"/>
        <v>31</v>
      </c>
      <c r="I19" s="27">
        <v>865</v>
      </c>
      <c r="J19" s="26">
        <v>-1326</v>
      </c>
      <c r="K19" s="23">
        <f t="shared" si="2"/>
        <v>-461</v>
      </c>
      <c r="L19" s="27">
        <v>2691</v>
      </c>
      <c r="M19" s="26">
        <v>-673.3</v>
      </c>
      <c r="N19" s="23">
        <f t="shared" si="3"/>
        <v>2017.7</v>
      </c>
    </row>
    <row r="20" spans="1:14" ht="18.75" customHeight="1" x14ac:dyDescent="0.25">
      <c r="A20" s="14"/>
      <c r="B20" s="29" t="s">
        <v>23</v>
      </c>
      <c r="C20" s="26">
        <v>3241</v>
      </c>
      <c r="D20" s="26">
        <v>-689</v>
      </c>
      <c r="E20" s="23">
        <f t="shared" si="1"/>
        <v>2552</v>
      </c>
      <c r="F20" s="27">
        <v>258</v>
      </c>
      <c r="G20" s="26">
        <v>-80</v>
      </c>
      <c r="H20" s="23">
        <f t="shared" si="0"/>
        <v>178</v>
      </c>
      <c r="I20" s="27">
        <v>3727</v>
      </c>
      <c r="J20" s="26">
        <v>-2601</v>
      </c>
      <c r="K20" s="23">
        <f t="shared" si="2"/>
        <v>1126</v>
      </c>
      <c r="L20" s="27">
        <v>1428</v>
      </c>
      <c r="M20" s="26">
        <v>-3293</v>
      </c>
      <c r="N20" s="23">
        <f t="shared" si="3"/>
        <v>-1865</v>
      </c>
    </row>
    <row r="21" spans="1:14" ht="18.75" customHeight="1" x14ac:dyDescent="0.25">
      <c r="A21" s="14"/>
      <c r="B21" s="29" t="s">
        <v>24</v>
      </c>
      <c r="C21" s="26">
        <v>2227.3000000000002</v>
      </c>
      <c r="D21" s="26">
        <v>-32</v>
      </c>
      <c r="E21" s="23">
        <f t="shared" si="1"/>
        <v>2195.3000000000002</v>
      </c>
      <c r="F21" s="27">
        <v>0</v>
      </c>
      <c r="G21" s="26">
        <v>-77</v>
      </c>
      <c r="H21" s="23">
        <f t="shared" si="0"/>
        <v>-77</v>
      </c>
      <c r="I21" s="27">
        <v>9972</v>
      </c>
      <c r="J21" s="26">
        <v>-3052</v>
      </c>
      <c r="K21" s="23">
        <f t="shared" si="2"/>
        <v>6920</v>
      </c>
      <c r="L21" s="27">
        <v>16715</v>
      </c>
      <c r="M21" s="26">
        <v>-1005</v>
      </c>
      <c r="N21" s="23">
        <f t="shared" si="3"/>
        <v>15710</v>
      </c>
    </row>
    <row r="22" spans="1:14" ht="18.75" customHeight="1" x14ac:dyDescent="0.25">
      <c r="A22" s="14"/>
      <c r="B22" s="29" t="s">
        <v>25</v>
      </c>
      <c r="C22" s="26">
        <v>1514</v>
      </c>
      <c r="D22" s="26">
        <v>-1978.2</v>
      </c>
      <c r="E22" s="23">
        <f t="shared" si="1"/>
        <v>-464.20000000000005</v>
      </c>
      <c r="F22" s="27">
        <v>0</v>
      </c>
      <c r="G22" s="26">
        <v>-53</v>
      </c>
      <c r="H22" s="23">
        <f t="shared" si="0"/>
        <v>-53</v>
      </c>
      <c r="I22" s="27">
        <v>11576</v>
      </c>
      <c r="J22" s="26">
        <v>-8564.2999999999993</v>
      </c>
      <c r="K22" s="23">
        <f t="shared" si="2"/>
        <v>3011.7000000000007</v>
      </c>
      <c r="L22" s="27">
        <v>2170</v>
      </c>
      <c r="M22" s="26">
        <v>-371</v>
      </c>
      <c r="N22" s="23">
        <f t="shared" si="3"/>
        <v>1799</v>
      </c>
    </row>
    <row r="23" spans="1:14" ht="18.75" customHeight="1" x14ac:dyDescent="0.25">
      <c r="A23" s="14"/>
      <c r="B23" s="30" t="s">
        <v>26</v>
      </c>
      <c r="C23" s="52">
        <f t="shared" ref="C23:N23" si="4">SUM(C7:C22)</f>
        <v>43220.3</v>
      </c>
      <c r="D23" s="52">
        <f t="shared" si="4"/>
        <v>-20909.400000000001</v>
      </c>
      <c r="E23" s="52">
        <f t="shared" si="4"/>
        <v>22310.899999999998</v>
      </c>
      <c r="F23" s="52">
        <f t="shared" si="4"/>
        <v>1598</v>
      </c>
      <c r="G23" s="52">
        <f t="shared" si="4"/>
        <v>-994</v>
      </c>
      <c r="H23" s="52">
        <f t="shared" si="4"/>
        <v>604</v>
      </c>
      <c r="I23" s="52">
        <f t="shared" si="4"/>
        <v>157768</v>
      </c>
      <c r="J23" s="52">
        <f t="shared" si="4"/>
        <v>-33454.300000000003</v>
      </c>
      <c r="K23" s="52">
        <f t="shared" si="4"/>
        <v>124313.7</v>
      </c>
      <c r="L23" s="52">
        <f t="shared" si="4"/>
        <v>34088</v>
      </c>
      <c r="M23" s="52">
        <f t="shared" si="4"/>
        <v>-6159.3</v>
      </c>
      <c r="N23" s="52">
        <f t="shared" si="4"/>
        <v>27928.7</v>
      </c>
    </row>
  </sheetData>
  <mergeCells count="6">
    <mergeCell ref="B4:N4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Cambridge</vt:lpstr>
      <vt:lpstr>East Cambridgeshire</vt:lpstr>
      <vt:lpstr>Fenland</vt:lpstr>
      <vt:lpstr>Huntingdonshire</vt:lpstr>
      <vt:lpstr>South Cambridgeshire</vt:lpstr>
    </vt:vector>
  </TitlesOfParts>
  <Company>Cambridgeshire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Attmore David</dc:creator>
  <cp:lastModifiedBy>Attmore David</cp:lastModifiedBy>
  <dcterms:created xsi:type="dcterms:W3CDTF">2018-08-09T12:58:26Z</dcterms:created>
  <dcterms:modified xsi:type="dcterms:W3CDTF">2018-08-09T13:12:57Z</dcterms:modified>
</cp:coreProperties>
</file>